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930" windowWidth="11595" windowHeight="4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<sst xmlns="http://schemas.openxmlformats.org/spreadsheetml/2006/main" count="71" uniqueCount="71">
  <si>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</si>
  <si>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</si>
  <si>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</si>
  <si>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</si>
  <si>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</si>
  <si>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</si>
  <si>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</si>
  <si>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</si>
  <si>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</si>
  <si>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>Unidad de Medida</t>
  </si>
  <si>
    <t>Jalapa</t>
  </si>
  <si>
    <t>San Pedro Pinula</t>
  </si>
  <si>
    <t>San Luis Jilotepeque</t>
  </si>
  <si>
    <t>San Manuel Chaparron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</si>
  <si>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</si>
  <si>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</si>
  <si>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</si>
  <si>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</si>
  <si>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</si>
  <si>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</si>
  <si>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25-21</t>
  </si>
  <si>
    <t>POB_OCUP</t>
  </si>
  <si>
    <t>P_EJECLEG</t>
  </si>
  <si>
    <t>PEA</t>
  </si>
  <si>
    <t>EJEC_LEGIS</t>
  </si>
  <si>
    <t>PROF_CIENT</t>
  </si>
  <si>
    <t>OFICINA</t>
  </si>
  <si>
    <t>SERV_COMER</t>
  </si>
  <si>
    <t>P_AGRO_PSC</t>
  </si>
  <si>
    <t>OPERARIOS</t>
  </si>
  <si>
    <t>NO_CALIF</t>
  </si>
  <si>
    <t>ARMADAS</t>
  </si>
  <si>
    <t>P_PROFCIEN</t>
  </si>
  <si>
    <t>P_TECNICOS</t>
  </si>
  <si>
    <t>P_OFICINA</t>
  </si>
  <si>
    <t>P_AGRIC_PS</t>
  </si>
  <si>
    <t>P_ARTESANO</t>
  </si>
  <si>
    <t>P_ARMADAS</t>
  </si>
  <si>
    <t>P_SERV_COM</t>
  </si>
  <si>
    <t>23b Población Ocupada</t>
  </si>
  <si>
    <t xml:space="preserve">23a Poblacion Economicamente Activa </t>
  </si>
  <si>
    <t>Distribución del trabajo por Ocupación</t>
  </si>
  <si>
    <t>Porcentajes por ocupación</t>
  </si>
  <si>
    <t>Fecha de Publicación</t>
  </si>
  <si>
    <t>Número de Personas</t>
  </si>
  <si>
    <t>Fuente</t>
  </si>
  <si>
    <t xml:space="preserve">Instituto Nacional de Estadística,  XI Censo de Población y VI de Habitación 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</si>
  <si>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</si>
  <si>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</si>
  <si>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</si>
  <si>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</si>
  <si>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</si>
  <si>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</si>
  <si>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</si>
  <si>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</si>
  <si>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</si>
  <si>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</si>
  <si>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</si>
  <si>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</si>
  <si>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</si>
  <si>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</si>
  <si>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</si>
  <si>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</si>
  <si>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</si>
  <si>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</si>
  <si>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</si>
  <si>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25t Porcentaje en Fuerzas armadas</t>
  </si>
  <si>
    <t>TÉCNICOS</t>
  </si>
  <si>
    <t>ARTESANOS</t>
  </si>
  <si>
    <t>P_OPERARIO</t>
  </si>
  <si>
    <t>P_NO_CALIF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</si>
</sst>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0" fillId="2" borderId="11" xfId="0" applyNumberFormat="1" applyFont="1" applyFill="1" applyBorder="1" applyAlignment="1">
      <alignment horizontal="left"/>
    </xf>
    <xf numFmtId="0" fontId="0" fillId="2" borderId="11" xfId="0" applyNumberFormat="1" applyFont="1" applyFill="1" applyBorder="1" applyAlignment="1">
      <alignment horizontal="right"/>
    </xf>
    <xf numFmtId="0" fontId="0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3" borderId="12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28575</xdr:rowOff>
    </xdr:from>
    <xdr:to>
      <xdr:col>8</xdr:col>
      <xdr:colOff>504825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8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C2">
      <selection activeCell="K7" sqref="K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6.8515625" style="0" customWidth="1"/>
    <col min="5" max="5" width="16.140625" style="0" customWidth="1"/>
    <col min="6" max="6" width="12.57421875" style="0" bestFit="1" customWidth="1"/>
    <col min="12" max="12" width="14.140625" style="0" customWidth="1"/>
    <col min="13" max="13" width="13.14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.75">
      <c r="A6" s="39" t="s">
        <v>4</v>
      </c>
      <c r="B6" s="40"/>
      <c r="D6" s="41" t="s">
        <v>20</v>
      </c>
      <c r="E6" s="42"/>
    </row>
    <row r="7" s="2" customFormat="1" ht="12"/>
    <row r="8" spans="2:12" s="2" customFormat="1" ht="12.75" customHeight="1">
      <c r="B8" s="17" t="s">
        <v>5</v>
      </c>
      <c r="C8" s="18"/>
      <c r="D8" s="18" t="s">
        <v>41</v>
      </c>
      <c r="E8" s="18"/>
      <c r="F8" s="18"/>
      <c r="G8" s="18"/>
      <c r="H8" s="18"/>
      <c r="I8" s="18"/>
      <c r="J8" s="18"/>
      <c r="K8" s="19"/>
      <c r="L8" s="3"/>
    </row>
    <row r="9" spans="2:12" s="4" customFormat="1" ht="12.75" customHeight="1">
      <c r="B9" s="20" t="s">
        <v>6</v>
      </c>
      <c r="C9" s="21"/>
      <c r="D9" s="21" t="s">
        <v>42</v>
      </c>
      <c r="E9" s="21"/>
      <c r="F9" s="21"/>
      <c r="G9" s="21"/>
      <c r="H9" s="21"/>
      <c r="I9" s="21"/>
      <c r="J9" s="21"/>
      <c r="K9" s="22"/>
      <c r="L9" s="5"/>
    </row>
    <row r="10" spans="2:12" s="4" customFormat="1" ht="12.75" customHeight="1">
      <c r="B10" s="23" t="s">
        <v>7</v>
      </c>
      <c r="C10" s="24"/>
      <c r="D10" s="24" t="s">
        <v>8</v>
      </c>
      <c r="E10" s="24"/>
      <c r="F10" s="24"/>
      <c r="G10" s="24"/>
      <c r="H10" s="24"/>
      <c r="I10" s="24"/>
      <c r="J10" s="24"/>
      <c r="K10" s="25"/>
      <c r="L10" s="5"/>
    </row>
    <row r="11" spans="2:12" s="2" customFormat="1" ht="12">
      <c r="B11" s="23" t="s">
        <v>43</v>
      </c>
      <c r="C11" s="24"/>
      <c r="D11" s="53">
        <v>2002</v>
      </c>
      <c r="E11" s="53"/>
      <c r="F11" s="53"/>
      <c r="G11" s="24"/>
      <c r="H11" s="24"/>
      <c r="I11" s="24"/>
      <c r="J11" s="24"/>
      <c r="K11" s="25"/>
      <c r="L11" s="6"/>
    </row>
    <row r="12" spans="2:12" s="2" customFormat="1" ht="12.75" customHeight="1">
      <c r="B12" s="23" t="s">
        <v>9</v>
      </c>
      <c r="C12" s="24"/>
      <c r="D12" s="24" t="s">
        <v>44</v>
      </c>
      <c r="E12" s="24"/>
      <c r="F12" s="24"/>
      <c r="G12" s="24"/>
      <c r="H12" s="24"/>
      <c r="I12" s="24"/>
      <c r="J12" s="24"/>
      <c r="K12" s="25"/>
      <c r="L12" s="6"/>
    </row>
    <row r="13" spans="2:21" s="2" customFormat="1" ht="12">
      <c r="B13" s="26" t="s">
        <v>45</v>
      </c>
      <c r="C13" s="27"/>
      <c r="D13" s="27" t="s">
        <v>46</v>
      </c>
      <c r="E13" s="27"/>
      <c r="F13" s="27"/>
      <c r="G13" s="27"/>
      <c r="H13" s="27"/>
      <c r="I13" s="27"/>
      <c r="J13" s="27"/>
      <c r="K13" s="28"/>
      <c r="R13" s="7"/>
      <c r="S13" s="7"/>
      <c r="T13" s="7"/>
      <c r="U13" s="7"/>
    </row>
    <row r="15" spans="2:13" s="16" customFormat="1" ht="24.75" customHeight="1">
      <c r="B15" s="47"/>
      <c r="C15" s="48"/>
      <c r="D15" s="48"/>
      <c r="E15" s="49"/>
      <c r="F15" s="37" t="s">
        <v>10</v>
      </c>
      <c r="G15" s="37" t="s">
        <v>11</v>
      </c>
      <c r="H15" s="37" t="s">
        <v>12</v>
      </c>
      <c r="I15" s="37" t="s">
        <v>13</v>
      </c>
      <c r="J15" s="37" t="s">
        <v>14</v>
      </c>
      <c r="K15" s="37" t="s">
        <v>15</v>
      </c>
      <c r="L15" s="37" t="s">
        <v>16</v>
      </c>
      <c r="M15" s="37" t="s">
        <v>17</v>
      </c>
    </row>
    <row r="16" spans="2:13" s="16" customFormat="1" ht="12">
      <c r="B16" s="50" t="s">
        <v>18</v>
      </c>
      <c r="C16" s="51"/>
      <c r="D16" s="52"/>
      <c r="E16" s="36" t="s">
        <v>19</v>
      </c>
      <c r="F16" s="38">
        <v>2101</v>
      </c>
      <c r="G16" s="38">
        <v>2102</v>
      </c>
      <c r="H16" s="38">
        <v>2103</v>
      </c>
      <c r="I16" s="38">
        <v>2104</v>
      </c>
      <c r="J16" s="38">
        <v>2105</v>
      </c>
      <c r="K16" s="38">
        <v>2106</v>
      </c>
      <c r="L16" s="38">
        <v>2107</v>
      </c>
      <c r="M16" s="38">
        <v>21</v>
      </c>
    </row>
    <row r="17" spans="2:13" ht="12.75">
      <c r="B17" s="8"/>
      <c r="C17" s="9"/>
      <c r="D17" s="9"/>
      <c r="E17" s="10"/>
      <c r="F17" s="11"/>
      <c r="G17" s="11"/>
      <c r="H17" s="11"/>
      <c r="I17" s="11"/>
      <c r="J17" s="11"/>
      <c r="K17" s="11"/>
      <c r="L17" s="11"/>
      <c r="M17" s="11"/>
    </row>
    <row r="18" spans="2:13" s="15" customFormat="1" ht="12.75" customHeight="1">
      <c r="B18" s="44" t="s">
        <v>40</v>
      </c>
      <c r="C18" s="45"/>
      <c r="D18" s="46"/>
      <c r="E18" s="29" t="s">
        <v>23</v>
      </c>
      <c r="F18" s="30">
        <v>30819</v>
      </c>
      <c r="G18" s="31">
        <v>12591</v>
      </c>
      <c r="H18" s="31">
        <v>6363</v>
      </c>
      <c r="I18" s="31">
        <v>2982</v>
      </c>
      <c r="J18" s="31">
        <v>4804</v>
      </c>
      <c r="K18" s="31">
        <v>5265</v>
      </c>
      <c r="L18" s="31">
        <v>10048</v>
      </c>
      <c r="M18" s="31">
        <f>SUM(F18:L18)</f>
        <v>72872</v>
      </c>
    </row>
    <row r="19" spans="2:13" s="15" customFormat="1" ht="12.75" customHeight="1">
      <c r="B19" s="44" t="s">
        <v>39</v>
      </c>
      <c r="C19" s="45"/>
      <c r="D19" s="46"/>
      <c r="E19" s="29" t="s">
        <v>21</v>
      </c>
      <c r="F19" s="30">
        <v>30619</v>
      </c>
      <c r="G19" s="30">
        <v>12528</v>
      </c>
      <c r="H19" s="30">
        <v>6361</v>
      </c>
      <c r="I19" s="30">
        <v>2977</v>
      </c>
      <c r="J19" s="30">
        <v>4795</v>
      </c>
      <c r="K19" s="30">
        <v>5222</v>
      </c>
      <c r="L19" s="30">
        <v>9971</v>
      </c>
      <c r="M19" s="31">
        <f>F19+G19+H19+I19+J19+K19+L19</f>
        <v>72473</v>
      </c>
    </row>
    <row r="20" spans="2:13" s="15" customFormat="1" ht="12.75" customHeight="1">
      <c r="B20" s="43" t="s">
        <v>47</v>
      </c>
      <c r="C20" s="43"/>
      <c r="D20" s="43"/>
      <c r="E20" s="32" t="s">
        <v>24</v>
      </c>
      <c r="F20" s="33">
        <v>266</v>
      </c>
      <c r="G20" s="33">
        <v>9</v>
      </c>
      <c r="H20" s="33">
        <v>20</v>
      </c>
      <c r="I20" s="33">
        <v>5</v>
      </c>
      <c r="J20" s="33">
        <v>3</v>
      </c>
      <c r="K20" s="33">
        <v>30</v>
      </c>
      <c r="L20" s="33">
        <v>30</v>
      </c>
      <c r="M20" s="33">
        <f aca="true" t="shared" si="0" ref="M20:M29">SUM(F20:L20)</f>
        <v>363</v>
      </c>
    </row>
    <row r="21" spans="2:13" s="15" customFormat="1" ht="12.75" customHeight="1">
      <c r="B21" s="43" t="s">
        <v>48</v>
      </c>
      <c r="C21" s="43"/>
      <c r="D21" s="43"/>
      <c r="E21" s="32" t="s">
        <v>25</v>
      </c>
      <c r="F21" s="33">
        <v>301</v>
      </c>
      <c r="G21" s="33">
        <v>18</v>
      </c>
      <c r="H21" s="33">
        <v>16</v>
      </c>
      <c r="I21" s="33">
        <v>8</v>
      </c>
      <c r="J21" s="33">
        <v>3</v>
      </c>
      <c r="K21" s="33">
        <v>31</v>
      </c>
      <c r="L21" s="33">
        <v>29</v>
      </c>
      <c r="M21" s="33">
        <f t="shared" si="0"/>
        <v>406</v>
      </c>
    </row>
    <row r="22" spans="2:13" s="15" customFormat="1" ht="12.75" customHeight="1">
      <c r="B22" s="43" t="s">
        <v>49</v>
      </c>
      <c r="C22" s="43"/>
      <c r="D22" s="43"/>
      <c r="E22" s="32" t="s">
        <v>67</v>
      </c>
      <c r="F22" s="33">
        <v>1430</v>
      </c>
      <c r="G22" s="33">
        <v>123</v>
      </c>
      <c r="H22" s="33">
        <v>141</v>
      </c>
      <c r="I22" s="33">
        <v>58</v>
      </c>
      <c r="J22" s="33">
        <v>24</v>
      </c>
      <c r="K22" s="33">
        <v>155</v>
      </c>
      <c r="L22" s="33">
        <v>105</v>
      </c>
      <c r="M22" s="33">
        <f t="shared" si="0"/>
        <v>2036</v>
      </c>
    </row>
    <row r="23" spans="2:13" s="15" customFormat="1" ht="12.75" customHeight="1">
      <c r="B23" s="43" t="s">
        <v>50</v>
      </c>
      <c r="C23" s="43"/>
      <c r="D23" s="43"/>
      <c r="E23" s="32" t="s">
        <v>26</v>
      </c>
      <c r="F23" s="34">
        <v>643</v>
      </c>
      <c r="G23" s="33">
        <v>49</v>
      </c>
      <c r="H23" s="33">
        <v>47</v>
      </c>
      <c r="I23" s="33">
        <v>23</v>
      </c>
      <c r="J23" s="33">
        <v>11</v>
      </c>
      <c r="K23" s="33">
        <v>67</v>
      </c>
      <c r="L23" s="33">
        <v>65</v>
      </c>
      <c r="M23" s="33">
        <f t="shared" si="0"/>
        <v>905</v>
      </c>
    </row>
    <row r="24" spans="2:13" s="15" customFormat="1" ht="12.75" customHeight="1">
      <c r="B24" s="43" t="s">
        <v>51</v>
      </c>
      <c r="C24" s="43"/>
      <c r="D24" s="43"/>
      <c r="E24" s="32" t="s">
        <v>27</v>
      </c>
      <c r="F24" s="34">
        <v>2286</v>
      </c>
      <c r="G24" s="33">
        <v>489</v>
      </c>
      <c r="H24" s="33">
        <v>266</v>
      </c>
      <c r="I24" s="33">
        <v>51</v>
      </c>
      <c r="J24" s="33">
        <v>51</v>
      </c>
      <c r="K24" s="33">
        <v>320</v>
      </c>
      <c r="L24" s="33">
        <v>410</v>
      </c>
      <c r="M24" s="33">
        <f t="shared" si="0"/>
        <v>3873</v>
      </c>
    </row>
    <row r="25" spans="2:13" s="15" customFormat="1" ht="12.75" customHeight="1">
      <c r="B25" s="43" t="s">
        <v>52</v>
      </c>
      <c r="C25" s="43"/>
      <c r="D25" s="43"/>
      <c r="E25" s="32" t="s">
        <v>28</v>
      </c>
      <c r="F25" s="34">
        <v>7256</v>
      </c>
      <c r="G25" s="33">
        <v>3958</v>
      </c>
      <c r="H25" s="33">
        <v>736</v>
      </c>
      <c r="I25" s="33">
        <v>132</v>
      </c>
      <c r="J25" s="33">
        <v>1408</v>
      </c>
      <c r="K25" s="33">
        <v>1075</v>
      </c>
      <c r="L25" s="33">
        <v>4406</v>
      </c>
      <c r="M25" s="33">
        <f t="shared" si="0"/>
        <v>18971</v>
      </c>
    </row>
    <row r="26" spans="2:13" s="15" customFormat="1" ht="12.75" customHeight="1">
      <c r="B26" s="43" t="s">
        <v>53</v>
      </c>
      <c r="C26" s="43"/>
      <c r="D26" s="43"/>
      <c r="E26" s="32" t="s">
        <v>68</v>
      </c>
      <c r="F26" s="34">
        <v>3690</v>
      </c>
      <c r="G26" s="33">
        <v>575</v>
      </c>
      <c r="H26" s="33">
        <v>442</v>
      </c>
      <c r="I26" s="33">
        <v>136</v>
      </c>
      <c r="J26" s="33">
        <v>150</v>
      </c>
      <c r="K26" s="33">
        <v>571</v>
      </c>
      <c r="L26" s="33">
        <v>651</v>
      </c>
      <c r="M26" s="33">
        <f t="shared" si="0"/>
        <v>6215</v>
      </c>
    </row>
    <row r="27" spans="2:13" s="15" customFormat="1" ht="12.75" customHeight="1">
      <c r="B27" s="43" t="s">
        <v>54</v>
      </c>
      <c r="C27" s="43"/>
      <c r="D27" s="43"/>
      <c r="E27" s="32" t="s">
        <v>29</v>
      </c>
      <c r="F27" s="34">
        <v>744</v>
      </c>
      <c r="G27" s="33">
        <v>63</v>
      </c>
      <c r="H27" s="33">
        <v>94</v>
      </c>
      <c r="I27" s="33">
        <v>11</v>
      </c>
      <c r="J27" s="33">
        <v>18</v>
      </c>
      <c r="K27" s="33">
        <v>77</v>
      </c>
      <c r="L27" s="33">
        <v>132</v>
      </c>
      <c r="M27" s="33">
        <f t="shared" si="0"/>
        <v>1139</v>
      </c>
    </row>
    <row r="28" spans="2:13" s="15" customFormat="1" ht="12.75" customHeight="1">
      <c r="B28" s="43" t="s">
        <v>55</v>
      </c>
      <c r="C28" s="43"/>
      <c r="D28" s="43"/>
      <c r="E28" s="32" t="s">
        <v>30</v>
      </c>
      <c r="F28" s="33">
        <v>14049</v>
      </c>
      <c r="G28" s="33">
        <v>7235</v>
      </c>
      <c r="H28" s="33">
        <v>4600</v>
      </c>
      <c r="I28" s="33">
        <v>2555</v>
      </c>
      <c r="J28" s="33">
        <v>3129</v>
      </c>
      <c r="K28" s="33">
        <v>2924</v>
      </c>
      <c r="L28" s="33">
        <v>4182</v>
      </c>
      <c r="M28" s="33">
        <f t="shared" si="0"/>
        <v>38674</v>
      </c>
    </row>
    <row r="29" spans="2:13" s="15" customFormat="1" ht="12" customHeight="1">
      <c r="B29" s="43" t="s">
        <v>56</v>
      </c>
      <c r="C29" s="43"/>
      <c r="D29" s="43"/>
      <c r="E29" s="32" t="s">
        <v>31</v>
      </c>
      <c r="F29" s="33">
        <v>60</v>
      </c>
      <c r="G29" s="33">
        <v>14</v>
      </c>
      <c r="H29" s="33">
        <v>0</v>
      </c>
      <c r="I29" s="33">
        <v>0</v>
      </c>
      <c r="J29" s="33">
        <v>1</v>
      </c>
      <c r="K29" s="33">
        <v>2</v>
      </c>
      <c r="L29" s="33">
        <v>0</v>
      </c>
      <c r="M29" s="33">
        <f t="shared" si="0"/>
        <v>77</v>
      </c>
    </row>
    <row r="30" spans="2:13" s="15" customFormat="1" ht="12.75" customHeight="1">
      <c r="B30" s="44" t="s">
        <v>57</v>
      </c>
      <c r="C30" s="45"/>
      <c r="D30" s="45"/>
      <c r="E30" s="32" t="s">
        <v>22</v>
      </c>
      <c r="F30" s="35">
        <f>SUM(F20/F19)*100</f>
        <v>0.868741631013423</v>
      </c>
      <c r="G30" s="35">
        <f aca="true" t="shared" si="1" ref="G30:M30">SUM(G20/G19)*100</f>
        <v>0.07183908045977011</v>
      </c>
      <c r="H30" s="35">
        <f t="shared" si="1"/>
        <v>0.31441597233139446</v>
      </c>
      <c r="I30" s="35">
        <f t="shared" si="1"/>
        <v>0.16795431642593214</v>
      </c>
      <c r="J30" s="35">
        <f t="shared" si="1"/>
        <v>0.06256517205422316</v>
      </c>
      <c r="K30" s="35">
        <f t="shared" si="1"/>
        <v>0.5744925315970892</v>
      </c>
      <c r="L30" s="35">
        <f t="shared" si="1"/>
        <v>0.30087253033798017</v>
      </c>
      <c r="M30" s="35">
        <f t="shared" si="1"/>
        <v>0.5008761883736011</v>
      </c>
    </row>
    <row r="31" spans="2:13" s="15" customFormat="1" ht="12.75" customHeight="1">
      <c r="B31" s="44" t="s">
        <v>58</v>
      </c>
      <c r="C31" s="45"/>
      <c r="D31" s="45"/>
      <c r="E31" s="32" t="s">
        <v>32</v>
      </c>
      <c r="F31" s="35">
        <f>SUM(F21/F19)*100</f>
        <v>0.9830497403572944</v>
      </c>
      <c r="G31" s="35">
        <f aca="true" t="shared" si="2" ref="G31:M31">SUM(G21/G19)*100</f>
        <v>0.14367816091954022</v>
      </c>
      <c r="H31" s="35">
        <f t="shared" si="2"/>
        <v>0.2515327778651156</v>
      </c>
      <c r="I31" s="35">
        <f t="shared" si="2"/>
        <v>0.26872690628149143</v>
      </c>
      <c r="J31" s="35">
        <f t="shared" si="2"/>
        <v>0.06256517205422316</v>
      </c>
      <c r="K31" s="35">
        <f t="shared" si="2"/>
        <v>0.5936422826503256</v>
      </c>
      <c r="L31" s="35">
        <f t="shared" si="2"/>
        <v>0.2908434459933808</v>
      </c>
      <c r="M31" s="35">
        <f t="shared" si="2"/>
        <v>0.5602086294206118</v>
      </c>
    </row>
    <row r="32" spans="2:13" s="15" customFormat="1" ht="12.75" customHeight="1">
      <c r="B32" s="44" t="s">
        <v>59</v>
      </c>
      <c r="C32" s="45"/>
      <c r="D32" s="45"/>
      <c r="E32" s="32" t="s">
        <v>33</v>
      </c>
      <c r="F32" s="35">
        <f>SUM(F22/F19)*100</f>
        <v>4.670302753192463</v>
      </c>
      <c r="G32" s="35">
        <f aca="true" t="shared" si="3" ref="G32:M32">SUM(G22/G19)*100</f>
        <v>0.9818007662835249</v>
      </c>
      <c r="H32" s="35">
        <f t="shared" si="3"/>
        <v>2.216632604936331</v>
      </c>
      <c r="I32" s="35">
        <f t="shared" si="3"/>
        <v>1.948270070540813</v>
      </c>
      <c r="J32" s="35">
        <f t="shared" si="3"/>
        <v>0.5005213764337852</v>
      </c>
      <c r="K32" s="35">
        <f t="shared" si="3"/>
        <v>2.9682114132516277</v>
      </c>
      <c r="L32" s="35">
        <f t="shared" si="3"/>
        <v>1.0530538561829303</v>
      </c>
      <c r="M32" s="35">
        <f t="shared" si="3"/>
        <v>2.8093220923654325</v>
      </c>
    </row>
    <row r="33" spans="2:13" s="15" customFormat="1" ht="12.75" customHeight="1">
      <c r="B33" s="44" t="s">
        <v>60</v>
      </c>
      <c r="C33" s="45"/>
      <c r="D33" s="45"/>
      <c r="E33" s="32" t="s">
        <v>34</v>
      </c>
      <c r="F33" s="35">
        <f>SUM(F23/F19)*100</f>
        <v>2.1000032659459813</v>
      </c>
      <c r="G33" s="35">
        <f aca="true" t="shared" si="4" ref="G33:M33">SUM(G23/G19)*100</f>
        <v>0.3911238825031928</v>
      </c>
      <c r="H33" s="35">
        <f t="shared" si="4"/>
        <v>0.738877534978777</v>
      </c>
      <c r="I33" s="35">
        <f t="shared" si="4"/>
        <v>0.7725898555592879</v>
      </c>
      <c r="J33" s="35">
        <f t="shared" si="4"/>
        <v>0.22940563086548488</v>
      </c>
      <c r="K33" s="35">
        <f t="shared" si="4"/>
        <v>1.2830333205668327</v>
      </c>
      <c r="L33" s="35">
        <f t="shared" si="4"/>
        <v>0.651890482398957</v>
      </c>
      <c r="M33" s="35">
        <f t="shared" si="4"/>
        <v>1.248740910408014</v>
      </c>
    </row>
    <row r="34" spans="2:13" s="15" customFormat="1" ht="12.75" customHeight="1">
      <c r="B34" s="44" t="s">
        <v>61</v>
      </c>
      <c r="C34" s="45"/>
      <c r="D34" s="45"/>
      <c r="E34" s="32" t="s">
        <v>38</v>
      </c>
      <c r="F34" s="35">
        <f>SUM(F24/F19)*100</f>
        <v>7.4659525131454325</v>
      </c>
      <c r="G34" s="35">
        <f aca="true" t="shared" si="5" ref="G34:M34">SUM(G24/G19)*100</f>
        <v>3.9032567049808433</v>
      </c>
      <c r="H34" s="35">
        <f t="shared" si="5"/>
        <v>4.181732432007546</v>
      </c>
      <c r="I34" s="35">
        <f t="shared" si="5"/>
        <v>1.7131340275445077</v>
      </c>
      <c r="J34" s="35">
        <f t="shared" si="5"/>
        <v>1.0636079249217936</v>
      </c>
      <c r="K34" s="35">
        <f t="shared" si="5"/>
        <v>6.127920337035619</v>
      </c>
      <c r="L34" s="35">
        <f t="shared" si="5"/>
        <v>4.111924581285729</v>
      </c>
      <c r="M34" s="35">
        <f t="shared" si="5"/>
        <v>5.3440591668621416</v>
      </c>
    </row>
    <row r="35" spans="2:13" s="15" customFormat="1" ht="12.75" customHeight="1">
      <c r="B35" s="44" t="s">
        <v>62</v>
      </c>
      <c r="C35" s="45"/>
      <c r="D35" s="45"/>
      <c r="E35" s="32" t="s">
        <v>35</v>
      </c>
      <c r="F35" s="35">
        <f>SUM(F25/F19)*100</f>
        <v>23.69770403997518</v>
      </c>
      <c r="G35" s="35">
        <f aca="true" t="shared" si="6" ref="G35:M35">SUM(G25/G19)*100</f>
        <v>31.593231162196677</v>
      </c>
      <c r="H35" s="35">
        <f t="shared" si="6"/>
        <v>11.570507781795316</v>
      </c>
      <c r="I35" s="35">
        <f t="shared" si="6"/>
        <v>4.433993953644609</v>
      </c>
      <c r="J35" s="35">
        <f t="shared" si="6"/>
        <v>29.363920750782064</v>
      </c>
      <c r="K35" s="35">
        <f t="shared" si="6"/>
        <v>20.58598238222903</v>
      </c>
      <c r="L35" s="35">
        <f t="shared" si="6"/>
        <v>44.18814562230468</v>
      </c>
      <c r="M35" s="35">
        <f t="shared" si="6"/>
        <v>26.176645095414848</v>
      </c>
    </row>
    <row r="36" spans="2:13" s="15" customFormat="1" ht="12.75" customHeight="1">
      <c r="B36" s="44" t="s">
        <v>63</v>
      </c>
      <c r="C36" s="45"/>
      <c r="D36" s="45"/>
      <c r="E36" s="32" t="s">
        <v>36</v>
      </c>
      <c r="F36" s="35">
        <f>SUM(F26/F19)*100</f>
        <v>12.051340670825304</v>
      </c>
      <c r="G36" s="35">
        <f aca="true" t="shared" si="7" ref="G36:M36">SUM(G26/G19)*100</f>
        <v>4.589719029374202</v>
      </c>
      <c r="H36" s="35">
        <f t="shared" si="7"/>
        <v>6.948592988523818</v>
      </c>
      <c r="I36" s="35">
        <f t="shared" si="7"/>
        <v>4.5683574067853545</v>
      </c>
      <c r="J36" s="35">
        <f t="shared" si="7"/>
        <v>3.1282586027111576</v>
      </c>
      <c r="K36" s="35">
        <f t="shared" si="7"/>
        <v>10.934507851397932</v>
      </c>
      <c r="L36" s="35">
        <f t="shared" si="7"/>
        <v>6.52893390833417</v>
      </c>
      <c r="M36" s="35">
        <f t="shared" si="7"/>
        <v>8.575607467608627</v>
      </c>
    </row>
    <row r="37" spans="2:13" s="15" customFormat="1" ht="12.75" customHeight="1">
      <c r="B37" s="44" t="s">
        <v>64</v>
      </c>
      <c r="C37" s="45"/>
      <c r="D37" s="45"/>
      <c r="E37" s="32" t="s">
        <v>69</v>
      </c>
      <c r="F37" s="35">
        <f>SUM(F27/F19)*100</f>
        <v>2.4298638100525816</v>
      </c>
      <c r="G37" s="35">
        <f aca="true" t="shared" si="8" ref="G37:M37">SUM(G27/G19)*100</f>
        <v>0.5028735632183908</v>
      </c>
      <c r="H37" s="35">
        <f t="shared" si="8"/>
        <v>1.477755069957554</v>
      </c>
      <c r="I37" s="35">
        <f t="shared" si="8"/>
        <v>0.3694994961370507</v>
      </c>
      <c r="J37" s="35">
        <f t="shared" si="8"/>
        <v>0.3753910323253389</v>
      </c>
      <c r="K37" s="35">
        <f t="shared" si="8"/>
        <v>1.4745308310991956</v>
      </c>
      <c r="L37" s="35">
        <f t="shared" si="8"/>
        <v>1.3238391334871127</v>
      </c>
      <c r="M37" s="35">
        <f t="shared" si="8"/>
        <v>1.5716197756405834</v>
      </c>
    </row>
    <row r="38" spans="2:13" s="15" customFormat="1" ht="12.75" customHeight="1">
      <c r="B38" s="44" t="s">
        <v>65</v>
      </c>
      <c r="C38" s="45"/>
      <c r="D38" s="45"/>
      <c r="E38" s="32" t="s">
        <v>70</v>
      </c>
      <c r="F38" s="35">
        <f>SUM(F28/F19)*100</f>
        <v>45.88327509063</v>
      </c>
      <c r="G38" s="35">
        <f aca="true" t="shared" si="9" ref="G38:M38">SUM(G28/G19)*100</f>
        <v>57.750638569604085</v>
      </c>
      <c r="H38" s="35">
        <f t="shared" si="9"/>
        <v>72.31567363622072</v>
      </c>
      <c r="I38" s="35">
        <f t="shared" si="9"/>
        <v>85.82465569365134</v>
      </c>
      <c r="J38" s="35">
        <f t="shared" si="9"/>
        <v>65.25547445255474</v>
      </c>
      <c r="K38" s="35">
        <f t="shared" si="9"/>
        <v>55.993872079662964</v>
      </c>
      <c r="L38" s="35">
        <f t="shared" si="9"/>
        <v>41.94163072911443</v>
      </c>
      <c r="M38" s="35">
        <f t="shared" si="9"/>
        <v>53.36332151283927</v>
      </c>
    </row>
    <row r="39" spans="2:13" s="15" customFormat="1" ht="12.75" customHeight="1">
      <c r="B39" s="44" t="s">
        <v>66</v>
      </c>
      <c r="C39" s="45"/>
      <c r="D39" s="45"/>
      <c r="E39" s="32" t="s">
        <v>37</v>
      </c>
      <c r="F39" s="35">
        <f>SUM(F29/F19)*100</f>
        <v>0.1959567588752082</v>
      </c>
      <c r="G39" s="35">
        <f aca="true" t="shared" si="10" ref="G39:M39">SUM(G29/G19)*100</f>
        <v>0.11174968071519795</v>
      </c>
      <c r="H39" s="35">
        <f t="shared" si="10"/>
        <v>0</v>
      </c>
      <c r="I39" s="35">
        <f t="shared" si="10"/>
        <v>0</v>
      </c>
      <c r="J39" s="35">
        <f t="shared" si="10"/>
        <v>0.020855057351407715</v>
      </c>
      <c r="K39" s="35">
        <f t="shared" si="10"/>
        <v>0.038299502106472615</v>
      </c>
      <c r="L39" s="35">
        <f t="shared" si="10"/>
        <v>0</v>
      </c>
      <c r="M39" s="35">
        <f t="shared" si="10"/>
        <v>0.10624646420046087</v>
      </c>
    </row>
    <row r="40" spans="5:6" ht="12.75" customHeight="1">
      <c r="E40" s="14"/>
      <c r="F40" s="14"/>
    </row>
    <row r="41" ht="12.75" customHeight="1">
      <c r="E41" s="14"/>
    </row>
    <row r="42" ht="12.75" customHeight="1">
      <c r="E42" s="14"/>
    </row>
    <row r="43" ht="12.75" customHeight="1">
      <c r="E43" s="14"/>
    </row>
    <row r="44" ht="12.75" customHeight="1">
      <c r="E44" s="14"/>
    </row>
    <row r="45" ht="12.75" customHeight="1">
      <c r="E45" s="14"/>
    </row>
    <row r="46" ht="12.75" customHeight="1">
      <c r="E46" s="14"/>
    </row>
    <row r="47" ht="12.75" customHeight="1">
      <c r="E47" s="14"/>
    </row>
    <row r="48" ht="12.75" customHeight="1">
      <c r="E48" s="14"/>
    </row>
    <row r="49" ht="12.75" customHeight="1">
      <c r="E49" s="14"/>
    </row>
    <row r="50" ht="12.75" customHeight="1">
      <c r="E50" s="14"/>
    </row>
    <row r="51" ht="12.75" customHeight="1">
      <c r="E51" s="14"/>
    </row>
    <row r="52" ht="12.75" customHeight="1">
      <c r="E52" s="14"/>
    </row>
    <row r="53" ht="12.75" customHeight="1">
      <c r="E53" s="14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96" spans="2:17" s="12" customFormat="1" ht="12.75">
      <c r="B96"/>
      <c r="C96"/>
      <c r="D96"/>
      <c r="E96"/>
      <c r="F96"/>
      <c r="G96"/>
      <c r="H96"/>
      <c r="I96"/>
      <c r="J96"/>
      <c r="K96"/>
      <c r="L96"/>
      <c r="M96"/>
      <c r="N96" s="13"/>
      <c r="O96" s="13"/>
      <c r="P96" s="13"/>
      <c r="Q96" s="13"/>
    </row>
  </sheetData>
  <mergeCells count="27">
    <mergeCell ref="B38:D38"/>
    <mergeCell ref="B39:D39"/>
    <mergeCell ref="D11:F11"/>
    <mergeCell ref="B20:D20"/>
    <mergeCell ref="B21:D21"/>
    <mergeCell ref="B22:D22"/>
    <mergeCell ref="B23:D23"/>
    <mergeCell ref="B24:D24"/>
    <mergeCell ref="B25:D25"/>
    <mergeCell ref="B26:D26"/>
    <mergeCell ref="B35:D35"/>
    <mergeCell ref="B36:D36"/>
    <mergeCell ref="B37:D37"/>
    <mergeCell ref="B32:D32"/>
    <mergeCell ref="B33:D33"/>
    <mergeCell ref="B34:D34"/>
    <mergeCell ref="B28:D28"/>
    <mergeCell ref="B29:D29"/>
    <mergeCell ref="B30:D30"/>
    <mergeCell ref="B31:D31"/>
    <mergeCell ref="A6:B6"/>
    <mergeCell ref="D6:E6"/>
    <mergeCell ref="B27:D27"/>
    <mergeCell ref="B18:D18"/>
    <mergeCell ref="B19:D19"/>
    <mergeCell ref="B15:E15"/>
    <mergeCell ref="B16:D16"/>
  </mergeCells>
  <printOptions/>
  <pageMargins left="0.41" right="0.75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2007-07-06T21:07:16Z</cp:lastPrinted>
  <dcterms:created xsi:type="dcterms:W3CDTF">2007-05-22T16:25:47Z</dcterms:created>
  <dcterms:modified xsi:type="dcterms:W3CDTF">2007-07-06T21:08:44Z</dcterms:modified>
  <cp:category/>
  <cp:version/>
  <cp:contentType/>
  <cp:contentStatus/>
</cp:coreProperties>
</file>