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2_21" sheetId="1" r:id="rId1"/>
  </sheets>
  <definedNames>
    <definedName name="_xlnm.Print_Area" localSheetId="0">'02_21'!$A$1:$R$33</definedName>
  </definedNames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<sst xmlns="http://schemas.openxmlformats.org/spreadsheetml/2006/main" count="55" uniqueCount="55">
  <si>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</si>
  <si>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</si>
  <si>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</si>
  <si>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</si>
  <si>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</si>
  <si>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</si>
  <si>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</si>
  <si>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</si>
  <si>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</si>
  <si>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</si>
  <si>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</si>
  <si>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</si>
  <si>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</si>
  <si>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</si>
  <si>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</si>
  <si>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</si>
  <si>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</si>
  <si>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</si>
  <si>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</si>
  <si>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</si>
  <si>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</si>
  <si>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</si>
  <si>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</si>
  <si>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</si>
  <si>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</si>
  <si>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</si>
  <si>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</si>
  <si>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</si>
  <si>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Tasa bruta de natalidad</t>
  </si>
  <si>
    <t xml:space="preserve">Número de personas 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</si>
  <si>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</si>
  <si>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</si>
  <si>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</si>
  <si>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</si>
  <si>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</si>
  <si>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</si>
  <si>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</si>
  <si>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</si>
  <si>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</si>
  <si>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</si>
  <si>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</si>
  <si>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</si>
  <si>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</si>
  <si>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</si>
  <si>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Municipios del Departamento de  Jalapa</t>
  </si>
  <si>
    <t>Jalapa</t>
  </si>
  <si>
    <t>Mataquescuintla</t>
  </si>
  <si>
    <t>San Carlos Alzatate</t>
  </si>
  <si>
    <t>Monjas</t>
  </si>
  <si>
    <t>San Luis Jilotepeque</t>
  </si>
  <si>
    <t>San Pedro Pinula</t>
  </si>
  <si>
    <t>Departamento de Jalapa</t>
  </si>
  <si>
    <t>02-21</t>
  </si>
  <si>
    <t xml:space="preserve">Total de nacimientos por sexo y área de residencia </t>
  </si>
  <si>
    <t>San Manuel Chaparrón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</si>
</sst>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/>
    </xf>
    <xf numFmtId="0" fontId="0" fillId="2" borderId="6" xfId="0" applyNumberFormat="1" applyFont="1" applyFill="1" applyBorder="1" applyAlignment="1">
      <alignment horizontal="right"/>
    </xf>
    <xf numFmtId="0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49" fontId="3" fillId="3" borderId="2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7</xdr:row>
      <xdr:rowOff>38100</xdr:rowOff>
    </xdr:from>
    <xdr:to>
      <xdr:col>10</xdr:col>
      <xdr:colOff>752475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1049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75" zoomScaleNormal="75" workbookViewId="0" topLeftCell="A4">
      <selection activeCell="A8" sqref="A8:IV1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2" max="12" width="12.57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17" t="s">
        <v>4</v>
      </c>
      <c r="B6" s="18"/>
      <c r="D6" s="19" t="s">
        <v>52</v>
      </c>
      <c r="E6" s="20"/>
    </row>
    <row r="7" s="6" customFormat="1" ht="12"/>
    <row r="8" spans="2:17" s="6" customFormat="1" ht="12">
      <c r="B8" s="27" t="s">
        <v>11</v>
      </c>
      <c r="C8" s="28"/>
      <c r="D8" s="29" t="s">
        <v>53</v>
      </c>
      <c r="E8" s="30"/>
      <c r="F8" s="30"/>
      <c r="G8" s="31"/>
      <c r="H8" s="32"/>
      <c r="I8" s="33"/>
      <c r="J8" s="33"/>
      <c r="K8" s="33"/>
      <c r="L8" s="33"/>
      <c r="M8" s="33"/>
      <c r="N8" s="33"/>
      <c r="O8" s="33"/>
      <c r="P8" s="33"/>
      <c r="Q8" s="33"/>
    </row>
    <row r="9" spans="2:17" s="6" customFormat="1" ht="12">
      <c r="B9" s="34" t="s">
        <v>14</v>
      </c>
      <c r="C9" s="35"/>
      <c r="D9" s="36" t="s">
        <v>28</v>
      </c>
      <c r="E9" s="37"/>
      <c r="F9" s="37"/>
      <c r="G9" s="33"/>
      <c r="H9" s="38"/>
      <c r="I9" s="33"/>
      <c r="J9" s="33"/>
      <c r="K9" s="33"/>
      <c r="L9" s="33"/>
      <c r="M9" s="33"/>
      <c r="N9" s="33"/>
      <c r="O9" s="33"/>
      <c r="P9" s="33"/>
      <c r="Q9" s="33"/>
    </row>
    <row r="10" spans="2:17" s="6" customFormat="1" ht="12">
      <c r="B10" s="34" t="s">
        <v>5</v>
      </c>
      <c r="C10" s="35"/>
      <c r="D10" s="39" t="s">
        <v>44</v>
      </c>
      <c r="E10" s="39"/>
      <c r="F10" s="39"/>
      <c r="G10" s="33"/>
      <c r="H10" s="38"/>
      <c r="I10" s="33"/>
      <c r="J10" s="33"/>
      <c r="K10" s="33"/>
      <c r="L10" s="33"/>
      <c r="M10" s="33"/>
      <c r="N10" s="33"/>
      <c r="O10" s="33"/>
      <c r="P10" s="33"/>
      <c r="Q10" s="33"/>
    </row>
    <row r="11" spans="2:17" s="6" customFormat="1" ht="12">
      <c r="B11" s="34" t="s">
        <v>6</v>
      </c>
      <c r="C11" s="35"/>
      <c r="D11" s="40">
        <v>2002</v>
      </c>
      <c r="E11" s="40"/>
      <c r="F11" s="40"/>
      <c r="G11" s="33"/>
      <c r="H11" s="38"/>
      <c r="I11" s="33"/>
      <c r="J11" s="33"/>
      <c r="K11" s="33"/>
      <c r="L11" s="33"/>
      <c r="M11" s="33"/>
      <c r="N11" s="33"/>
      <c r="O11" s="33"/>
      <c r="P11" s="33"/>
      <c r="Q11" s="33"/>
    </row>
    <row r="12" spans="2:17" s="6" customFormat="1" ht="12">
      <c r="B12" s="34" t="s">
        <v>7</v>
      </c>
      <c r="C12" s="35"/>
      <c r="D12" s="39" t="s">
        <v>29</v>
      </c>
      <c r="E12" s="39"/>
      <c r="F12" s="39"/>
      <c r="G12" s="33"/>
      <c r="H12" s="38"/>
      <c r="I12" s="33"/>
      <c r="J12" s="33"/>
      <c r="K12" s="33"/>
      <c r="L12" s="33"/>
      <c r="M12" s="33"/>
      <c r="N12" s="33"/>
      <c r="O12" s="33"/>
      <c r="P12" s="33"/>
      <c r="Q12" s="33"/>
    </row>
    <row r="13" spans="2:17" s="6" customFormat="1" ht="12">
      <c r="B13" s="41" t="s">
        <v>8</v>
      </c>
      <c r="C13" s="42"/>
      <c r="D13" s="43" t="s">
        <v>30</v>
      </c>
      <c r="E13" s="43"/>
      <c r="F13" s="43"/>
      <c r="G13" s="44"/>
      <c r="H13" s="45"/>
      <c r="I13" s="33"/>
      <c r="J13" s="33"/>
      <c r="K13" s="33"/>
      <c r="L13" s="33"/>
      <c r="M13" s="33"/>
      <c r="N13" s="33"/>
      <c r="O13" s="33"/>
      <c r="P13" s="33"/>
      <c r="Q13" s="33"/>
    </row>
    <row r="14" s="46" customFormat="1" ht="12.75"/>
    <row r="16" spans="2:13" ht="24.75" customHeight="1">
      <c r="B16" s="8"/>
      <c r="C16" s="9"/>
      <c r="D16" s="9"/>
      <c r="E16" s="10"/>
      <c r="F16" s="25" t="s">
        <v>45</v>
      </c>
      <c r="G16" s="25" t="s">
        <v>50</v>
      </c>
      <c r="H16" s="25" t="s">
        <v>49</v>
      </c>
      <c r="I16" s="25" t="s">
        <v>54</v>
      </c>
      <c r="J16" s="25" t="s">
        <v>47</v>
      </c>
      <c r="K16" s="25" t="s">
        <v>48</v>
      </c>
      <c r="L16" s="25" t="s">
        <v>46</v>
      </c>
      <c r="M16" s="25" t="s">
        <v>51</v>
      </c>
    </row>
    <row r="17" spans="2:13" ht="12.75">
      <c r="B17" s="21" t="s">
        <v>13</v>
      </c>
      <c r="C17" s="22"/>
      <c r="D17" s="23"/>
      <c r="E17" s="24" t="s">
        <v>12</v>
      </c>
      <c r="F17" s="26">
        <v>2101</v>
      </c>
      <c r="G17" s="26">
        <v>2102</v>
      </c>
      <c r="H17" s="26">
        <v>2103</v>
      </c>
      <c r="I17" s="26">
        <v>2104</v>
      </c>
      <c r="J17" s="26">
        <v>2105</v>
      </c>
      <c r="K17" s="26">
        <v>2106</v>
      </c>
      <c r="L17" s="26">
        <v>2107</v>
      </c>
      <c r="M17" s="26">
        <v>21</v>
      </c>
    </row>
    <row r="18" spans="2:13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</row>
    <row r="19" spans="2:13" ht="12.75" customHeight="1">
      <c r="B19" s="11" t="s">
        <v>31</v>
      </c>
      <c r="C19" s="12"/>
      <c r="D19" s="12"/>
      <c r="E19" s="13" t="s">
        <v>9</v>
      </c>
      <c r="F19" s="14">
        <v>105796</v>
      </c>
      <c r="G19" s="14">
        <v>43092</v>
      </c>
      <c r="H19" s="14">
        <v>20696</v>
      </c>
      <c r="I19" s="14">
        <v>7206</v>
      </c>
      <c r="J19" s="14">
        <v>12207</v>
      </c>
      <c r="K19" s="14">
        <v>21069</v>
      </c>
      <c r="L19" s="14">
        <v>32860</v>
      </c>
      <c r="M19" s="15">
        <f aca="true" t="shared" si="0" ref="M19:M28">SUM(F19:L19)</f>
        <v>242926</v>
      </c>
    </row>
    <row r="20" spans="2:13" ht="12.75" customHeight="1">
      <c r="B20" s="11" t="s">
        <v>32</v>
      </c>
      <c r="C20" s="12"/>
      <c r="D20" s="12"/>
      <c r="E20" s="13" t="s">
        <v>15</v>
      </c>
      <c r="F20" s="15">
        <f>SUM(F21:F22)</f>
        <v>2543</v>
      </c>
      <c r="G20" s="15">
        <f aca="true" t="shared" si="1" ref="G20:L20">SUM(G21:G22)</f>
        <v>1842</v>
      </c>
      <c r="H20" s="15">
        <f t="shared" si="1"/>
        <v>599</v>
      </c>
      <c r="I20" s="15">
        <f t="shared" si="1"/>
        <v>158</v>
      </c>
      <c r="J20" s="15">
        <f t="shared" si="1"/>
        <v>473</v>
      </c>
      <c r="K20" s="15">
        <f t="shared" si="1"/>
        <v>544</v>
      </c>
      <c r="L20" s="15">
        <f t="shared" si="1"/>
        <v>1046</v>
      </c>
      <c r="M20" s="15">
        <f t="shared" si="0"/>
        <v>7205</v>
      </c>
    </row>
    <row r="21" spans="2:13" ht="12.75" customHeight="1">
      <c r="B21" s="11" t="s">
        <v>33</v>
      </c>
      <c r="C21" s="12"/>
      <c r="D21" s="12"/>
      <c r="E21" s="13" t="s">
        <v>16</v>
      </c>
      <c r="F21" s="15">
        <f>SUM(F25:F26)</f>
        <v>1304</v>
      </c>
      <c r="G21" s="15">
        <f aca="true" t="shared" si="2" ref="G21:L21">SUM(G25:G26)</f>
        <v>923</v>
      </c>
      <c r="H21" s="15">
        <f t="shared" si="2"/>
        <v>299</v>
      </c>
      <c r="I21" s="15">
        <f t="shared" si="2"/>
        <v>75</v>
      </c>
      <c r="J21" s="15">
        <f t="shared" si="2"/>
        <v>257</v>
      </c>
      <c r="K21" s="15">
        <f t="shared" si="2"/>
        <v>261</v>
      </c>
      <c r="L21" s="15">
        <f t="shared" si="2"/>
        <v>567</v>
      </c>
      <c r="M21" s="15">
        <f t="shared" si="0"/>
        <v>3686</v>
      </c>
    </row>
    <row r="22" spans="2:13" ht="12.75" customHeight="1">
      <c r="B22" s="11" t="s">
        <v>34</v>
      </c>
      <c r="C22" s="12"/>
      <c r="D22" s="12"/>
      <c r="E22" s="13" t="s">
        <v>17</v>
      </c>
      <c r="F22" s="15">
        <f>SUM(F27:F28)</f>
        <v>1239</v>
      </c>
      <c r="G22" s="15">
        <f aca="true" t="shared" si="3" ref="G22:L22">SUM(G27:G28)</f>
        <v>919</v>
      </c>
      <c r="H22" s="15">
        <f t="shared" si="3"/>
        <v>300</v>
      </c>
      <c r="I22" s="15">
        <f t="shared" si="3"/>
        <v>83</v>
      </c>
      <c r="J22" s="15">
        <f t="shared" si="3"/>
        <v>216</v>
      </c>
      <c r="K22" s="15">
        <f t="shared" si="3"/>
        <v>283</v>
      </c>
      <c r="L22" s="15">
        <f t="shared" si="3"/>
        <v>479</v>
      </c>
      <c r="M22" s="15">
        <f t="shared" si="0"/>
        <v>3519</v>
      </c>
    </row>
    <row r="23" spans="2:13" ht="12.75" customHeight="1">
      <c r="B23" s="11" t="s">
        <v>35</v>
      </c>
      <c r="C23" s="12"/>
      <c r="D23" s="12"/>
      <c r="E23" s="13" t="s">
        <v>18</v>
      </c>
      <c r="F23" s="15">
        <f>SUM(F25+F27)</f>
        <v>842</v>
      </c>
      <c r="G23" s="15">
        <f aca="true" t="shared" si="4" ref="G23:L23">SUM(G25+G27)</f>
        <v>135</v>
      </c>
      <c r="H23" s="15">
        <f t="shared" si="4"/>
        <v>207</v>
      </c>
      <c r="I23" s="15">
        <f t="shared" si="4"/>
        <v>52</v>
      </c>
      <c r="J23" s="15">
        <f t="shared" si="4"/>
        <v>112</v>
      </c>
      <c r="K23" s="15">
        <f t="shared" si="4"/>
        <v>256</v>
      </c>
      <c r="L23" s="15">
        <f t="shared" si="4"/>
        <v>216</v>
      </c>
      <c r="M23" s="15">
        <f t="shared" si="0"/>
        <v>1820</v>
      </c>
    </row>
    <row r="24" spans="2:13" ht="12.75" customHeight="1">
      <c r="B24" s="11" t="s">
        <v>36</v>
      </c>
      <c r="C24" s="12"/>
      <c r="D24" s="12"/>
      <c r="E24" s="13" t="s">
        <v>19</v>
      </c>
      <c r="F24" s="15">
        <f>SUM(F26+F28)</f>
        <v>1701</v>
      </c>
      <c r="G24" s="15">
        <f aca="true" t="shared" si="5" ref="G24:L24">SUM(G26+G28)</f>
        <v>1707</v>
      </c>
      <c r="H24" s="15">
        <f t="shared" si="5"/>
        <v>392</v>
      </c>
      <c r="I24" s="15">
        <f t="shared" si="5"/>
        <v>106</v>
      </c>
      <c r="J24" s="15">
        <f t="shared" si="5"/>
        <v>361</v>
      </c>
      <c r="K24" s="15">
        <f t="shared" si="5"/>
        <v>288</v>
      </c>
      <c r="L24" s="15">
        <f t="shared" si="5"/>
        <v>830</v>
      </c>
      <c r="M24" s="15">
        <f t="shared" si="0"/>
        <v>5385</v>
      </c>
    </row>
    <row r="25" spans="2:13" ht="12.75" customHeight="1">
      <c r="B25" s="11" t="s">
        <v>37</v>
      </c>
      <c r="C25" s="12"/>
      <c r="D25" s="12"/>
      <c r="E25" s="13" t="s">
        <v>20</v>
      </c>
      <c r="F25" s="15">
        <v>461</v>
      </c>
      <c r="G25" s="15">
        <v>67</v>
      </c>
      <c r="H25" s="15">
        <v>96</v>
      </c>
      <c r="I25" s="15">
        <v>28</v>
      </c>
      <c r="J25" s="15">
        <v>71</v>
      </c>
      <c r="K25" s="15">
        <v>122</v>
      </c>
      <c r="L25" s="15">
        <v>127</v>
      </c>
      <c r="M25" s="15">
        <f t="shared" si="0"/>
        <v>972</v>
      </c>
    </row>
    <row r="26" spans="2:13" ht="12.75" customHeight="1">
      <c r="B26" s="11" t="s">
        <v>38</v>
      </c>
      <c r="C26" s="12"/>
      <c r="D26" s="12"/>
      <c r="E26" s="13" t="s">
        <v>21</v>
      </c>
      <c r="F26" s="15">
        <v>843</v>
      </c>
      <c r="G26" s="15">
        <v>856</v>
      </c>
      <c r="H26" s="15">
        <v>203</v>
      </c>
      <c r="I26" s="15">
        <v>47</v>
      </c>
      <c r="J26" s="15">
        <v>186</v>
      </c>
      <c r="K26" s="15">
        <v>139</v>
      </c>
      <c r="L26" s="15">
        <v>440</v>
      </c>
      <c r="M26" s="15">
        <f t="shared" si="0"/>
        <v>2714</v>
      </c>
    </row>
    <row r="27" spans="2:13" ht="12.75" customHeight="1">
      <c r="B27" s="11" t="s">
        <v>39</v>
      </c>
      <c r="C27" s="12"/>
      <c r="D27" s="12"/>
      <c r="E27" s="13" t="s">
        <v>22</v>
      </c>
      <c r="F27" s="15">
        <v>381</v>
      </c>
      <c r="G27" s="15">
        <v>68</v>
      </c>
      <c r="H27" s="15">
        <v>111</v>
      </c>
      <c r="I27" s="15">
        <v>24</v>
      </c>
      <c r="J27" s="15">
        <v>41</v>
      </c>
      <c r="K27" s="15">
        <v>134</v>
      </c>
      <c r="L27" s="15">
        <v>89</v>
      </c>
      <c r="M27" s="15">
        <f t="shared" si="0"/>
        <v>848</v>
      </c>
    </row>
    <row r="28" spans="2:13" ht="12.75" customHeight="1">
      <c r="B28" s="11" t="s">
        <v>40</v>
      </c>
      <c r="C28" s="12"/>
      <c r="D28" s="12"/>
      <c r="E28" s="13" t="s">
        <v>23</v>
      </c>
      <c r="F28" s="15">
        <v>858</v>
      </c>
      <c r="G28" s="15">
        <v>851</v>
      </c>
      <c r="H28" s="15">
        <v>189</v>
      </c>
      <c r="I28" s="15">
        <v>59</v>
      </c>
      <c r="J28" s="15">
        <v>175</v>
      </c>
      <c r="K28" s="15">
        <v>149</v>
      </c>
      <c r="L28" s="15">
        <v>390</v>
      </c>
      <c r="M28" s="15">
        <f t="shared" si="0"/>
        <v>2671</v>
      </c>
    </row>
    <row r="29" spans="2:13" ht="12.75" customHeight="1">
      <c r="B29" s="11" t="s">
        <v>41</v>
      </c>
      <c r="C29" s="12"/>
      <c r="D29" s="12"/>
      <c r="E29" s="13" t="s">
        <v>24</v>
      </c>
      <c r="F29" s="16">
        <f>SUM(F21/F20)*100</f>
        <v>51.27801808887141</v>
      </c>
      <c r="G29" s="16">
        <f aca="true" t="shared" si="6" ref="G29:M29">SUM(G21/G20)*100</f>
        <v>50.1085776330076</v>
      </c>
      <c r="H29" s="16">
        <f t="shared" si="6"/>
        <v>49.91652754590985</v>
      </c>
      <c r="I29" s="16">
        <f t="shared" si="6"/>
        <v>47.46835443037975</v>
      </c>
      <c r="J29" s="16">
        <f t="shared" si="6"/>
        <v>54.33403805496829</v>
      </c>
      <c r="K29" s="16">
        <f t="shared" si="6"/>
        <v>47.97794117647059</v>
      </c>
      <c r="L29" s="16">
        <f t="shared" si="6"/>
        <v>54.20650095602294</v>
      </c>
      <c r="M29" s="16">
        <f t="shared" si="6"/>
        <v>51.1589174184594</v>
      </c>
    </row>
    <row r="30" spans="2:13" ht="12.75" customHeight="1">
      <c r="B30" s="11" t="s">
        <v>42</v>
      </c>
      <c r="C30" s="12"/>
      <c r="D30" s="12"/>
      <c r="E30" s="13" t="s">
        <v>25</v>
      </c>
      <c r="F30" s="16">
        <f>SUM(F22/F20)*100</f>
        <v>48.72198191112859</v>
      </c>
      <c r="G30" s="16">
        <f aca="true" t="shared" si="7" ref="G30:M30">SUM(G22/G20)*100</f>
        <v>49.8914223669924</v>
      </c>
      <c r="H30" s="16">
        <f t="shared" si="7"/>
        <v>50.08347245409015</v>
      </c>
      <c r="I30" s="16">
        <f t="shared" si="7"/>
        <v>52.53164556962025</v>
      </c>
      <c r="J30" s="16">
        <f t="shared" si="7"/>
        <v>45.66596194503171</v>
      </c>
      <c r="K30" s="16">
        <f t="shared" si="7"/>
        <v>52.02205882352941</v>
      </c>
      <c r="L30" s="16">
        <f t="shared" si="7"/>
        <v>45.79349904397706</v>
      </c>
      <c r="M30" s="16">
        <f t="shared" si="7"/>
        <v>48.8410825815406</v>
      </c>
    </row>
    <row r="31" spans="2:13" ht="12.75" customHeight="1">
      <c r="B31" s="11" t="s">
        <v>43</v>
      </c>
      <c r="C31" s="12"/>
      <c r="D31" s="12"/>
      <c r="E31" s="13" t="s">
        <v>26</v>
      </c>
      <c r="F31" s="16">
        <f>SUM(F20/F19)*1000</f>
        <v>24.036825588869146</v>
      </c>
      <c r="G31" s="16">
        <f aca="true" t="shared" si="8" ref="G31:M31">SUM(G20/G19)*1000</f>
        <v>42.74575327206906</v>
      </c>
      <c r="H31" s="16">
        <f t="shared" si="8"/>
        <v>28.942790877464244</v>
      </c>
      <c r="I31" s="16">
        <f t="shared" si="8"/>
        <v>21.92617263391618</v>
      </c>
      <c r="J31" s="16">
        <f t="shared" si="8"/>
        <v>38.74825919554354</v>
      </c>
      <c r="K31" s="16">
        <f t="shared" si="8"/>
        <v>25.81992500830604</v>
      </c>
      <c r="L31" s="16">
        <f t="shared" si="8"/>
        <v>31.832014607425442</v>
      </c>
      <c r="M31" s="16">
        <f t="shared" si="8"/>
        <v>29.65923779257881</v>
      </c>
    </row>
    <row r="32" ht="12.75">
      <c r="F32" t="s">
        <v>10</v>
      </c>
    </row>
    <row r="33" ht="12.75">
      <c r="B33" s="7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gjuarez</cp:lastModifiedBy>
  <dcterms:created xsi:type="dcterms:W3CDTF">2006-07-09T14:42:40Z</dcterms:created>
  <dcterms:modified xsi:type="dcterms:W3CDTF">2007-07-06T16:54:51Z</dcterms:modified>
  <cp:category/>
  <cp:version/>
  <cp:contentType/>
  <cp:contentStatus/>
</cp:coreProperties>
</file>