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35" windowWidth="15195" windowHeight="8445" activeTab="0"/>
  </bookViews>
  <sheets>
    <sheet name="10_18" sheetId="1" r:id="rId1"/>
  </sheets>
  <definedNames>
    <definedName name="_xlnm.Print_Area" localSheetId="0">'10_18'!$A$1:$K$88</definedName>
    <definedName name="_xlnm.Print_Titles" localSheetId="0">'10_18'!$17:$18</definedName>
  </definedNames>
  <calcPr fullCalcOnLoad="1"/>
</workbook>
</file>

<file path=xl/sharedStrings.xml><?xml version="1.0" encoding="utf-8"?>
<sst xmlns="http://schemas.openxmlformats.org/spreadsheetml/2006/main" count="163" uniqueCount="163">
  <si>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</si>
  <si>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</si>
  <si>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</si>
  <si>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</si>
  <si>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</si>
  <si>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</si>
  <si>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</si>
  <si>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</si>
  <si>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</si>
  <si>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</si>
  <si>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</si>
  <si>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</si>
  <si>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</si>
  <si>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</si>
  <si>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</si>
  <si>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</si>
  <si>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</si>
  <si>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</si>
  <si>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</si>
  <si>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</si>
  <si>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</si>
  <si>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</si>
  <si>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</si>
  <si>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</si>
  <si>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</si>
  <si>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</si>
  <si>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</si>
  <si>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</si>
  <si>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</si>
  <si>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</si>
  <si>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</si>
  <si>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</si>
  <si>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</si>
  <si>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</si>
  <si>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</si>
  <si>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</si>
  <si>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</si>
  <si>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</si>
  <si>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</si>
  <si>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</si>
  <si>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</si>
  <si>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</si>
  <si>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</si>
  <si>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</si>
  <si>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</si>
  <si>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</si>
  <si>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</si>
  <si>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</si>
  <si>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</si>
  <si>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</si>
  <si>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</si>
  <si>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</si>
  <si>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</si>
  <si>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</si>
  <si>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</si>
  <si>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</si>
  <si>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</si>
  <si>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</si>
  <si>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</si>
  <si>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</si>
  <si>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</si>
  <si>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</si>
  <si>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</si>
  <si>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</si>
  <si>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</si>
  <si>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</si>
  <si>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</si>
  <si>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</si>
  <si>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</si>
  <si>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</si>
  <si>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</si>
  <si>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</si>
  <si>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</si>
  <si>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</si>
  <si>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</si>
  <si>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</si>
  <si>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</si>
  <si>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</si>
  <si>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</si>
  <si>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</si>
  <si>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</si>
  <si>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</si>
  <si>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</si>
  <si>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</si>
  <si>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</si>
  <si>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</si>
  <si>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</si>
  <si>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</si>
  <si>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</si>
  <si>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</si>
  <si>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</si>
  <si>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</si>
  <si>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</si>
  <si>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</si>
  <si>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</si>
  <si>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</si>
  <si>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</si>
  <si>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</si>
  <si>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</si>
  <si>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</si>
  <si>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</si>
  <si>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</si>
  <si>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</si>
  <si>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</si>
  <si>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</si>
  <si>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</si>
  <si>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</si>
  <si>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</si>
  <si>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</si>
  <si>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</si>
  <si>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</si>
  <si>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</si>
  <si>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</si>
  <si>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</si>
  <si>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</si>
  <si>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</si>
  <si>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</si>
  <si>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</si>
  <si>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</si>
  <si>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</si>
  <si>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</si>
  <si>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</si>
  <si>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</si>
  <si>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</si>
  <si>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</si>
  <si>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</si>
  <si>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</si>
  <si>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</si>
  <si>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</si>
  <si>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</si>
  <si>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</si>
  <si>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</si>
  <si>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</si>
  <si>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</si>
  <si>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</si>
  <si>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</si>
  <si>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</si>
  <si>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</si>
  <si>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</si>
  <si>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</si>
  <si>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</si>
  <si>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</si>
  <si>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</si>
  <si>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</si>
  <si>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</si>
  <si>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</si>
  <si>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</si>
  <si>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</si>
  <si>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</si>
  <si>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Código de campo</t>
  </si>
  <si>
    <t>10 - 18</t>
  </si>
  <si>
    <t>Municipios del Departamento de Izabal</t>
  </si>
  <si>
    <t>Puerto Barrios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</si>
  <si>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</si>
  <si>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</si>
  <si>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</si>
  <si>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</si>
  <si>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</si>
  <si>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</si>
  <si>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</si>
  <si>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</si>
  <si>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</si>
  <si>
    <t>Livingston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</si>
</sst>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7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2" fontId="0" fillId="3" borderId="12" xfId="0" applyNumberFormat="1" applyFill="1" applyBorder="1" applyAlignment="1">
      <alignment/>
    </xf>
    <xf numFmtId="0" fontId="7" fillId="3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8"/>
  <sheetViews>
    <sheetView tabSelected="1" zoomScale="85" zoomScaleNormal="85" workbookViewId="0" topLeftCell="A1">
      <selection activeCell="E36" sqref="E3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6.7109375" style="0" customWidth="1"/>
    <col min="5" max="5" width="16.140625" style="0" customWidth="1"/>
    <col min="6" max="6" width="12.140625" style="0" bestFit="1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9" t="s">
        <v>4</v>
      </c>
      <c r="B6" s="40"/>
      <c r="D6" s="41" t="s">
        <v>150</v>
      </c>
      <c r="E6" s="42"/>
    </row>
    <row r="7" s="6" customFormat="1" ht="12"/>
    <row r="8" spans="2:10" s="6" customFormat="1" ht="12">
      <c r="B8" s="19" t="s">
        <v>7</v>
      </c>
      <c r="C8" s="9"/>
      <c r="D8" s="9"/>
      <c r="E8" s="20" t="s">
        <v>110</v>
      </c>
      <c r="F8" s="20"/>
      <c r="G8" s="20"/>
      <c r="H8" s="20"/>
      <c r="I8" s="21"/>
      <c r="J8" s="7"/>
    </row>
    <row r="9" spans="2:10" s="6" customFormat="1" ht="12">
      <c r="B9" s="22" t="s">
        <v>111</v>
      </c>
      <c r="C9" s="10"/>
      <c r="D9" s="10"/>
      <c r="E9" s="23" t="s">
        <v>112</v>
      </c>
      <c r="F9" s="23"/>
      <c r="G9" s="23"/>
      <c r="H9" s="23"/>
      <c r="I9" s="24"/>
      <c r="J9" s="7"/>
    </row>
    <row r="10" spans="2:10" s="6" customFormat="1" ht="12">
      <c r="B10" s="22"/>
      <c r="C10" s="10"/>
      <c r="D10" s="10"/>
      <c r="E10" s="23" t="s">
        <v>113</v>
      </c>
      <c r="F10" s="23"/>
      <c r="G10" s="23"/>
      <c r="H10" s="23"/>
      <c r="I10" s="24"/>
      <c r="J10" s="7"/>
    </row>
    <row r="11" spans="2:10" s="6" customFormat="1" ht="12">
      <c r="B11" s="25" t="s">
        <v>5</v>
      </c>
      <c r="C11" s="8"/>
      <c r="D11" s="8"/>
      <c r="E11" s="26" t="s">
        <v>151</v>
      </c>
      <c r="F11" s="26"/>
      <c r="G11" s="26"/>
      <c r="H11" s="26"/>
      <c r="I11" s="27"/>
      <c r="J11" s="7"/>
    </row>
    <row r="12" spans="2:10" s="6" customFormat="1" ht="12">
      <c r="B12" s="25" t="s">
        <v>114</v>
      </c>
      <c r="C12" s="8"/>
      <c r="D12" s="8"/>
      <c r="E12" s="28">
        <v>2005</v>
      </c>
      <c r="F12" s="28"/>
      <c r="G12" s="28"/>
      <c r="H12" s="28"/>
      <c r="I12" s="29"/>
      <c r="J12" s="7"/>
    </row>
    <row r="13" spans="2:10" s="6" customFormat="1" ht="12">
      <c r="B13" s="25" t="s">
        <v>6</v>
      </c>
      <c r="C13" s="8"/>
      <c r="D13" s="8"/>
      <c r="E13" s="26" t="s">
        <v>9</v>
      </c>
      <c r="F13" s="26"/>
      <c r="G13" s="26"/>
      <c r="H13" s="26"/>
      <c r="I13" s="27"/>
      <c r="J13" s="7"/>
    </row>
    <row r="14" spans="2:9" ht="12.75">
      <c r="B14" s="25" t="s">
        <v>115</v>
      </c>
      <c r="C14" s="8"/>
      <c r="D14" s="8"/>
      <c r="E14" s="26" t="s">
        <v>116</v>
      </c>
      <c r="F14" s="26"/>
      <c r="G14" s="26"/>
      <c r="H14" s="26"/>
      <c r="I14" s="27"/>
    </row>
    <row r="15" spans="2:9" ht="12.75">
      <c r="B15" s="30" t="s">
        <v>117</v>
      </c>
      <c r="C15" s="11"/>
      <c r="D15" s="11"/>
      <c r="E15" s="31" t="s">
        <v>118</v>
      </c>
      <c r="F15" s="31"/>
      <c r="G15" s="31"/>
      <c r="H15" s="31"/>
      <c r="I15" s="32"/>
    </row>
    <row r="17" spans="1:12" ht="36">
      <c r="A17" s="34"/>
      <c r="B17" s="34"/>
      <c r="C17" s="34"/>
      <c r="D17" s="34"/>
      <c r="E17" s="35"/>
      <c r="F17" s="49" t="s">
        <v>152</v>
      </c>
      <c r="G17" s="49" t="s">
        <v>162</v>
      </c>
      <c r="H17" s="49" t="s">
        <v>153</v>
      </c>
      <c r="I17" s="49" t="s">
        <v>154</v>
      </c>
      <c r="J17" s="49" t="s">
        <v>155</v>
      </c>
      <c r="K17" s="50" t="s">
        <v>161</v>
      </c>
      <c r="L17" s="36"/>
    </row>
    <row r="18" spans="1:12" ht="12.75">
      <c r="A18" s="38"/>
      <c r="B18" s="43" t="s">
        <v>8</v>
      </c>
      <c r="C18" s="44"/>
      <c r="D18" s="45"/>
      <c r="E18" s="46" t="s">
        <v>149</v>
      </c>
      <c r="F18" s="47" t="s">
        <v>156</v>
      </c>
      <c r="G18" s="47" t="s">
        <v>157</v>
      </c>
      <c r="H18" s="47" t="s">
        <v>158</v>
      </c>
      <c r="I18" s="47" t="s">
        <v>159</v>
      </c>
      <c r="J18" s="47" t="s">
        <v>160</v>
      </c>
      <c r="K18" s="48">
        <v>18</v>
      </c>
      <c r="L18" s="37"/>
    </row>
    <row r="19" spans="2:10" ht="12.75">
      <c r="B19" s="3"/>
      <c r="C19" s="4"/>
      <c r="D19" s="4"/>
      <c r="E19" s="2"/>
      <c r="F19" s="1"/>
      <c r="G19" s="1"/>
      <c r="H19" s="1"/>
      <c r="I19" s="1"/>
      <c r="J19" s="1"/>
    </row>
    <row r="20" spans="2:18" ht="12.75" customHeight="1">
      <c r="B20" s="51" t="s">
        <v>10</v>
      </c>
      <c r="C20" s="52"/>
      <c r="D20" s="53"/>
      <c r="E20" s="54" t="s">
        <v>11</v>
      </c>
      <c r="F20" s="55">
        <v>31238</v>
      </c>
      <c r="G20" s="55">
        <v>18947</v>
      </c>
      <c r="H20" s="55">
        <v>18910</v>
      </c>
      <c r="I20" s="55">
        <v>33557</v>
      </c>
      <c r="J20" s="55">
        <v>20453</v>
      </c>
      <c r="K20" s="55">
        <f aca="true" t="shared" si="0" ref="K20:K29">SUM(F20:J20)</f>
        <v>123105</v>
      </c>
      <c r="N20" s="33"/>
      <c r="O20" s="33"/>
      <c r="P20" s="33"/>
      <c r="Q20" s="33"/>
      <c r="R20" s="33"/>
    </row>
    <row r="21" spans="2:11" ht="12.75" customHeight="1">
      <c r="B21" s="51" t="s">
        <v>12</v>
      </c>
      <c r="C21" s="52"/>
      <c r="D21" s="53"/>
      <c r="E21" s="54" t="s">
        <v>13</v>
      </c>
      <c r="F21" s="55">
        <v>5726</v>
      </c>
      <c r="G21" s="55">
        <v>3473</v>
      </c>
      <c r="H21" s="55">
        <v>3467</v>
      </c>
      <c r="I21" s="55">
        <v>6151</v>
      </c>
      <c r="J21" s="55">
        <v>3750</v>
      </c>
      <c r="K21" s="55">
        <f t="shared" si="0"/>
        <v>22567</v>
      </c>
    </row>
    <row r="22" spans="2:11" ht="12.75" customHeight="1">
      <c r="B22" s="51" t="s">
        <v>14</v>
      </c>
      <c r="C22" s="52"/>
      <c r="D22" s="53"/>
      <c r="E22" s="54" t="s">
        <v>15</v>
      </c>
      <c r="F22" s="55">
        <v>12996</v>
      </c>
      <c r="G22" s="55">
        <v>9624</v>
      </c>
      <c r="H22" s="55">
        <v>9667</v>
      </c>
      <c r="I22" s="55">
        <v>16787</v>
      </c>
      <c r="J22" s="55">
        <v>10480</v>
      </c>
      <c r="K22" s="55">
        <f t="shared" si="0"/>
        <v>59554</v>
      </c>
    </row>
    <row r="23" spans="2:11" ht="12.75" customHeight="1">
      <c r="B23" s="51" t="s">
        <v>16</v>
      </c>
      <c r="C23" s="52"/>
      <c r="D23" s="53"/>
      <c r="E23" s="54" t="s">
        <v>17</v>
      </c>
      <c r="F23" s="55">
        <v>15377</v>
      </c>
      <c r="G23" s="55">
        <v>9323</v>
      </c>
      <c r="H23" s="55">
        <v>9243</v>
      </c>
      <c r="I23" s="55">
        <v>16770</v>
      </c>
      <c r="J23" s="55">
        <v>9974</v>
      </c>
      <c r="K23" s="55">
        <f t="shared" si="0"/>
        <v>60687</v>
      </c>
    </row>
    <row r="24" spans="2:11" ht="12.75" customHeight="1">
      <c r="B24" s="51" t="s">
        <v>18</v>
      </c>
      <c r="C24" s="52"/>
      <c r="D24" s="53"/>
      <c r="E24" s="54" t="s">
        <v>119</v>
      </c>
      <c r="F24" s="55">
        <v>3636</v>
      </c>
      <c r="G24" s="55">
        <v>1736</v>
      </c>
      <c r="H24" s="55">
        <v>2519</v>
      </c>
      <c r="I24" s="55">
        <v>2327</v>
      </c>
      <c r="J24" s="55">
        <v>1926</v>
      </c>
      <c r="K24" s="55">
        <f t="shared" si="0"/>
        <v>12144</v>
      </c>
    </row>
    <row r="25" spans="2:11" ht="12.75" customHeight="1">
      <c r="B25" s="51" t="s">
        <v>19</v>
      </c>
      <c r="C25" s="52"/>
      <c r="D25" s="53"/>
      <c r="E25" s="54" t="s">
        <v>120</v>
      </c>
      <c r="F25" s="55">
        <v>2910</v>
      </c>
      <c r="G25" s="55">
        <v>1496</v>
      </c>
      <c r="H25" s="55">
        <v>2229</v>
      </c>
      <c r="I25" s="55">
        <v>1866</v>
      </c>
      <c r="J25" s="55">
        <v>1534</v>
      </c>
      <c r="K25" s="55">
        <f t="shared" si="0"/>
        <v>10035</v>
      </c>
    </row>
    <row r="26" spans="2:11" ht="12.75" customHeight="1">
      <c r="B26" s="51" t="s">
        <v>20</v>
      </c>
      <c r="C26" s="52"/>
      <c r="D26" s="53"/>
      <c r="E26" s="54" t="s">
        <v>121</v>
      </c>
      <c r="F26" s="55">
        <v>1809</v>
      </c>
      <c r="G26" s="55">
        <v>877</v>
      </c>
      <c r="H26" s="55">
        <v>1283</v>
      </c>
      <c r="I26" s="55">
        <v>1144</v>
      </c>
      <c r="J26" s="55">
        <v>970</v>
      </c>
      <c r="K26" s="55">
        <f t="shared" si="0"/>
        <v>6083</v>
      </c>
    </row>
    <row r="27" spans="2:11" ht="12.75" customHeight="1">
      <c r="B27" s="51" t="s">
        <v>21</v>
      </c>
      <c r="C27" s="52"/>
      <c r="D27" s="53"/>
      <c r="E27" s="54" t="s">
        <v>122</v>
      </c>
      <c r="F27" s="55">
        <v>1827</v>
      </c>
      <c r="G27" s="55">
        <v>859</v>
      </c>
      <c r="H27" s="55">
        <v>1236</v>
      </c>
      <c r="I27" s="55">
        <v>1183</v>
      </c>
      <c r="J27" s="55">
        <v>956</v>
      </c>
      <c r="K27" s="55">
        <f t="shared" si="0"/>
        <v>6061</v>
      </c>
    </row>
    <row r="28" spans="2:11" ht="12.75" customHeight="1">
      <c r="B28" s="51" t="s">
        <v>22</v>
      </c>
      <c r="C28" s="52"/>
      <c r="D28" s="53"/>
      <c r="E28" s="54" t="s">
        <v>123</v>
      </c>
      <c r="F28" s="55">
        <v>1532</v>
      </c>
      <c r="G28" s="55">
        <v>228</v>
      </c>
      <c r="H28" s="55">
        <v>385</v>
      </c>
      <c r="I28" s="55">
        <v>652</v>
      </c>
      <c r="J28" s="55">
        <v>91</v>
      </c>
      <c r="K28" s="55">
        <f t="shared" si="0"/>
        <v>2888</v>
      </c>
    </row>
    <row r="29" spans="2:11" ht="12.75" customHeight="1">
      <c r="B29" s="51" t="s">
        <v>23</v>
      </c>
      <c r="C29" s="52"/>
      <c r="D29" s="53"/>
      <c r="E29" s="54" t="s">
        <v>124</v>
      </c>
      <c r="F29" s="55">
        <v>2104</v>
      </c>
      <c r="G29" s="55">
        <v>1508</v>
      </c>
      <c r="H29" s="55">
        <v>2134</v>
      </c>
      <c r="I29" s="55">
        <v>1675</v>
      </c>
      <c r="J29" s="55">
        <v>1835</v>
      </c>
      <c r="K29" s="55">
        <f t="shared" si="0"/>
        <v>9256</v>
      </c>
    </row>
    <row r="30" spans="2:11" ht="12.75" customHeight="1">
      <c r="B30" s="51" t="s">
        <v>24</v>
      </c>
      <c r="C30" s="52"/>
      <c r="D30" s="53"/>
      <c r="E30" s="54" t="s">
        <v>25</v>
      </c>
      <c r="F30" s="56">
        <f aca="true" t="shared" si="1" ref="F30:K30">SUM(F24/F20)*100</f>
        <v>11.639669633139125</v>
      </c>
      <c r="G30" s="56">
        <f t="shared" si="1"/>
        <v>9.162400380007389</v>
      </c>
      <c r="H30" s="56">
        <f t="shared" si="1"/>
        <v>13.320994182971974</v>
      </c>
      <c r="I30" s="56">
        <f t="shared" si="1"/>
        <v>6.934469708257591</v>
      </c>
      <c r="J30" s="56">
        <f t="shared" si="1"/>
        <v>9.416711484867745</v>
      </c>
      <c r="K30" s="56">
        <f t="shared" si="1"/>
        <v>9.864749603996588</v>
      </c>
    </row>
    <row r="31" spans="2:11" ht="12.75" customHeight="1">
      <c r="B31" s="51" t="s">
        <v>26</v>
      </c>
      <c r="C31" s="52"/>
      <c r="D31" s="53"/>
      <c r="E31" s="54" t="s">
        <v>27</v>
      </c>
      <c r="F31" s="56">
        <f aca="true" t="shared" si="2" ref="F31:K32">SUM(F26/F22)*100</f>
        <v>13.919667590027702</v>
      </c>
      <c r="G31" s="56">
        <f t="shared" si="2"/>
        <v>9.112635078969243</v>
      </c>
      <c r="H31" s="56">
        <f t="shared" si="2"/>
        <v>13.271956139443466</v>
      </c>
      <c r="I31" s="56">
        <f t="shared" si="2"/>
        <v>6.814797164472508</v>
      </c>
      <c r="J31" s="56">
        <f t="shared" si="2"/>
        <v>9.255725190839694</v>
      </c>
      <c r="K31" s="56">
        <f t="shared" si="2"/>
        <v>10.214259327669007</v>
      </c>
    </row>
    <row r="32" spans="2:11" ht="12.75" customHeight="1">
      <c r="B32" s="51" t="s">
        <v>28</v>
      </c>
      <c r="C32" s="52"/>
      <c r="D32" s="53"/>
      <c r="E32" s="54" t="s">
        <v>29</v>
      </c>
      <c r="F32" s="56">
        <f t="shared" si="2"/>
        <v>11.88138128373545</v>
      </c>
      <c r="G32" s="56">
        <f t="shared" si="2"/>
        <v>9.21377239086131</v>
      </c>
      <c r="H32" s="56">
        <f t="shared" si="2"/>
        <v>13.372281726712107</v>
      </c>
      <c r="I32" s="56">
        <f t="shared" si="2"/>
        <v>7.054263565891474</v>
      </c>
      <c r="J32" s="56">
        <f t="shared" si="2"/>
        <v>9.584920794064567</v>
      </c>
      <c r="K32" s="56">
        <f t="shared" si="2"/>
        <v>9.98731194489759</v>
      </c>
    </row>
    <row r="33" spans="2:11" ht="12.75">
      <c r="B33" s="51" t="s">
        <v>30</v>
      </c>
      <c r="C33" s="52"/>
      <c r="D33" s="53"/>
      <c r="E33" s="54" t="s">
        <v>31</v>
      </c>
      <c r="F33" s="56">
        <f aca="true" t="shared" si="3" ref="F33:K33">SUM(F25/F21)*100</f>
        <v>50.8208173244848</v>
      </c>
      <c r="G33" s="56">
        <f t="shared" si="3"/>
        <v>43.07515116613879</v>
      </c>
      <c r="H33" s="56">
        <f t="shared" si="3"/>
        <v>64.29189501009517</v>
      </c>
      <c r="I33" s="56">
        <f t="shared" si="3"/>
        <v>30.336530645423508</v>
      </c>
      <c r="J33" s="56">
        <f t="shared" si="3"/>
        <v>40.906666666666666</v>
      </c>
      <c r="K33" s="56">
        <f t="shared" si="3"/>
        <v>44.467585412327736</v>
      </c>
    </row>
    <row r="34" spans="2:11" ht="12.75">
      <c r="B34" s="51" t="s">
        <v>32</v>
      </c>
      <c r="C34" s="52"/>
      <c r="D34" s="53"/>
      <c r="E34" s="54" t="s">
        <v>33</v>
      </c>
      <c r="F34" s="55">
        <v>24695</v>
      </c>
      <c r="G34" s="55">
        <v>14979</v>
      </c>
      <c r="H34" s="55">
        <v>14949</v>
      </c>
      <c r="I34" s="55">
        <v>26529</v>
      </c>
      <c r="J34" s="55">
        <v>16169</v>
      </c>
      <c r="K34" s="55">
        <f aca="true" t="shared" si="4" ref="K34:K43">SUM(F34:J34)</f>
        <v>97321</v>
      </c>
    </row>
    <row r="35" spans="2:11" ht="12.75">
      <c r="B35" s="51" t="s">
        <v>34</v>
      </c>
      <c r="C35" s="52"/>
      <c r="D35" s="53"/>
      <c r="E35" s="54" t="s">
        <v>35</v>
      </c>
      <c r="F35" s="55">
        <v>15335</v>
      </c>
      <c r="G35" s="55">
        <v>9314</v>
      </c>
      <c r="H35" s="55">
        <v>9295</v>
      </c>
      <c r="I35" s="55">
        <v>16495</v>
      </c>
      <c r="J35" s="55">
        <v>10054</v>
      </c>
      <c r="K35" s="55">
        <f t="shared" si="4"/>
        <v>60493</v>
      </c>
    </row>
    <row r="36" spans="2:11" ht="12.75">
      <c r="B36" s="51" t="s">
        <v>36</v>
      </c>
      <c r="C36" s="52"/>
      <c r="D36" s="53"/>
      <c r="E36" s="54" t="s">
        <v>125</v>
      </c>
      <c r="F36" s="55">
        <v>12510</v>
      </c>
      <c r="G36" s="55">
        <v>7591</v>
      </c>
      <c r="H36" s="55">
        <v>7625</v>
      </c>
      <c r="I36" s="55">
        <v>13241</v>
      </c>
      <c r="J36" s="55">
        <v>8266</v>
      </c>
      <c r="K36" s="55">
        <f t="shared" si="4"/>
        <v>49233</v>
      </c>
    </row>
    <row r="37" spans="2:11" ht="12.75">
      <c r="B37" s="51" t="s">
        <v>37</v>
      </c>
      <c r="C37" s="52"/>
      <c r="D37" s="53"/>
      <c r="E37" s="54" t="s">
        <v>126</v>
      </c>
      <c r="F37" s="55">
        <v>12185</v>
      </c>
      <c r="G37" s="55">
        <v>7388</v>
      </c>
      <c r="H37" s="55">
        <v>7324</v>
      </c>
      <c r="I37" s="55">
        <v>13289</v>
      </c>
      <c r="J37" s="55">
        <v>7903</v>
      </c>
      <c r="K37" s="55">
        <f t="shared" si="4"/>
        <v>48089</v>
      </c>
    </row>
    <row r="38" spans="2:11" ht="12.75">
      <c r="B38" s="51" t="s">
        <v>38</v>
      </c>
      <c r="C38" s="52"/>
      <c r="D38" s="53"/>
      <c r="E38" s="54" t="s">
        <v>127</v>
      </c>
      <c r="F38" s="55">
        <v>16176</v>
      </c>
      <c r="G38" s="55">
        <v>13215</v>
      </c>
      <c r="H38" s="55">
        <v>10589</v>
      </c>
      <c r="I38" s="55">
        <v>16513</v>
      </c>
      <c r="J38" s="55">
        <v>12960</v>
      </c>
      <c r="K38" s="55">
        <f t="shared" si="4"/>
        <v>69453</v>
      </c>
    </row>
    <row r="39" spans="2:11" ht="12.75">
      <c r="B39" s="51" t="s">
        <v>39</v>
      </c>
      <c r="C39" s="52"/>
      <c r="D39" s="53"/>
      <c r="E39" s="54" t="s">
        <v>128</v>
      </c>
      <c r="F39" s="55">
        <v>13492</v>
      </c>
      <c r="G39" s="55">
        <v>10343</v>
      </c>
      <c r="H39" s="55">
        <v>8356</v>
      </c>
      <c r="I39" s="55">
        <v>13388</v>
      </c>
      <c r="J39" s="55">
        <v>10403</v>
      </c>
      <c r="K39" s="55">
        <f t="shared" si="4"/>
        <v>55982</v>
      </c>
    </row>
    <row r="40" spans="2:11" ht="12.75">
      <c r="B40" s="51" t="s">
        <v>40</v>
      </c>
      <c r="C40" s="52"/>
      <c r="D40" s="53"/>
      <c r="E40" s="54" t="s">
        <v>129</v>
      </c>
      <c r="F40" s="55">
        <v>8319</v>
      </c>
      <c r="G40" s="55">
        <v>6891</v>
      </c>
      <c r="H40" s="55">
        <v>5658</v>
      </c>
      <c r="I40" s="55">
        <v>8589</v>
      </c>
      <c r="J40" s="55">
        <v>6735</v>
      </c>
      <c r="K40" s="55">
        <f t="shared" si="4"/>
        <v>36192</v>
      </c>
    </row>
    <row r="41" spans="2:11" ht="12.75">
      <c r="B41" s="51" t="s">
        <v>41</v>
      </c>
      <c r="C41" s="52"/>
      <c r="D41" s="53"/>
      <c r="E41" s="54" t="s">
        <v>130</v>
      </c>
      <c r="F41" s="55">
        <v>7857</v>
      </c>
      <c r="G41" s="55">
        <v>6324</v>
      </c>
      <c r="H41" s="55">
        <v>4931</v>
      </c>
      <c r="I41" s="55">
        <v>7924</v>
      </c>
      <c r="J41" s="55">
        <v>6225</v>
      </c>
      <c r="K41" s="55">
        <f t="shared" si="4"/>
        <v>33261</v>
      </c>
    </row>
    <row r="42" spans="2:11" ht="12.75">
      <c r="B42" s="51" t="s">
        <v>42</v>
      </c>
      <c r="C42" s="52"/>
      <c r="D42" s="53"/>
      <c r="E42" s="57" t="s">
        <v>131</v>
      </c>
      <c r="F42" s="55">
        <v>5737</v>
      </c>
      <c r="G42" s="55">
        <v>964</v>
      </c>
      <c r="H42" s="55">
        <v>1290</v>
      </c>
      <c r="I42" s="55">
        <v>2978</v>
      </c>
      <c r="J42" s="55">
        <v>494</v>
      </c>
      <c r="K42" s="55">
        <f t="shared" si="4"/>
        <v>11463</v>
      </c>
    </row>
    <row r="43" spans="2:11" ht="12.75">
      <c r="B43" s="51" t="s">
        <v>43</v>
      </c>
      <c r="C43" s="52"/>
      <c r="D43" s="53"/>
      <c r="E43" s="57" t="s">
        <v>132</v>
      </c>
      <c r="F43" s="55">
        <v>10439</v>
      </c>
      <c r="G43" s="55">
        <v>12251</v>
      </c>
      <c r="H43" s="55">
        <v>9299</v>
      </c>
      <c r="I43" s="55">
        <v>13535</v>
      </c>
      <c r="J43" s="55">
        <v>12466</v>
      </c>
      <c r="K43" s="55">
        <f t="shared" si="4"/>
        <v>57990</v>
      </c>
    </row>
    <row r="44" spans="2:11" ht="12.75">
      <c r="B44" s="51" t="s">
        <v>44</v>
      </c>
      <c r="C44" s="52"/>
      <c r="D44" s="53"/>
      <c r="E44" s="54" t="s">
        <v>45</v>
      </c>
      <c r="F44" s="56">
        <f aca="true" t="shared" si="5" ref="F44:K44">SUM(F38/F34)*100</f>
        <v>65.50313828710264</v>
      </c>
      <c r="G44" s="56">
        <f t="shared" si="5"/>
        <v>88.22351291808532</v>
      </c>
      <c r="H44" s="56">
        <f t="shared" si="5"/>
        <v>70.8341695096662</v>
      </c>
      <c r="I44" s="56">
        <f t="shared" si="5"/>
        <v>62.24509027856308</v>
      </c>
      <c r="J44" s="56">
        <f t="shared" si="5"/>
        <v>80.15337992454697</v>
      </c>
      <c r="K44" s="56">
        <f t="shared" si="5"/>
        <v>71.3648647260098</v>
      </c>
    </row>
    <row r="45" spans="2:11" ht="12.75">
      <c r="B45" s="51" t="s">
        <v>46</v>
      </c>
      <c r="C45" s="52"/>
      <c r="D45" s="53"/>
      <c r="E45" s="54" t="s">
        <v>47</v>
      </c>
      <c r="F45" s="56">
        <f aca="true" t="shared" si="6" ref="F45:K46">SUM(F40/F36)*100</f>
        <v>66.49880095923263</v>
      </c>
      <c r="G45" s="56">
        <f t="shared" si="6"/>
        <v>90.77855355025687</v>
      </c>
      <c r="H45" s="56">
        <f t="shared" si="6"/>
        <v>74.20327868852459</v>
      </c>
      <c r="I45" s="56">
        <f t="shared" si="6"/>
        <v>64.86670191073182</v>
      </c>
      <c r="J45" s="56">
        <f t="shared" si="6"/>
        <v>81.47834502782483</v>
      </c>
      <c r="K45" s="56">
        <f t="shared" si="6"/>
        <v>73.51166900249832</v>
      </c>
    </row>
    <row r="46" spans="2:11" ht="12.75">
      <c r="B46" s="51" t="s">
        <v>48</v>
      </c>
      <c r="C46" s="52"/>
      <c r="D46" s="53"/>
      <c r="E46" s="54" t="s">
        <v>49</v>
      </c>
      <c r="F46" s="56">
        <f t="shared" si="6"/>
        <v>64.48091916290521</v>
      </c>
      <c r="G46" s="56">
        <f t="shared" si="6"/>
        <v>85.59826746074715</v>
      </c>
      <c r="H46" s="56">
        <f t="shared" si="6"/>
        <v>67.32659748771164</v>
      </c>
      <c r="I46" s="56">
        <f t="shared" si="6"/>
        <v>59.628263977725936</v>
      </c>
      <c r="J46" s="56">
        <f t="shared" si="6"/>
        <v>78.76755662406681</v>
      </c>
      <c r="K46" s="56">
        <f t="shared" si="6"/>
        <v>69.165505624987</v>
      </c>
    </row>
    <row r="47" spans="2:11" ht="12.75">
      <c r="B47" s="51" t="s">
        <v>50</v>
      </c>
      <c r="C47" s="52"/>
      <c r="D47" s="53"/>
      <c r="E47" s="54" t="s">
        <v>51</v>
      </c>
      <c r="F47" s="56">
        <f aca="true" t="shared" si="7" ref="F47:K47">SUM(F39/F35)*100</f>
        <v>87.98174111509618</v>
      </c>
      <c r="G47" s="56">
        <f t="shared" si="7"/>
        <v>111.04788490444493</v>
      </c>
      <c r="H47" s="56">
        <f t="shared" si="7"/>
        <v>89.89779451317914</v>
      </c>
      <c r="I47" s="56">
        <f t="shared" si="7"/>
        <v>81.1639890876023</v>
      </c>
      <c r="J47" s="56">
        <f t="shared" si="7"/>
        <v>103.47125522180227</v>
      </c>
      <c r="K47" s="56">
        <f t="shared" si="7"/>
        <v>92.5429388524292</v>
      </c>
    </row>
    <row r="48" spans="2:11" ht="12.75">
      <c r="B48" s="51" t="s">
        <v>52</v>
      </c>
      <c r="C48" s="52"/>
      <c r="D48" s="53"/>
      <c r="E48" s="54" t="s">
        <v>53</v>
      </c>
      <c r="F48" s="55">
        <v>19800</v>
      </c>
      <c r="G48" s="55">
        <v>12010</v>
      </c>
      <c r="H48" s="55">
        <v>11985</v>
      </c>
      <c r="I48" s="55">
        <v>21275</v>
      </c>
      <c r="J48" s="55">
        <v>12963</v>
      </c>
      <c r="K48" s="55">
        <f aca="true" t="shared" si="8" ref="K48:K57">SUM(F48:J48)</f>
        <v>78033</v>
      </c>
    </row>
    <row r="49" spans="2:11" ht="12.75">
      <c r="B49" s="51" t="s">
        <v>54</v>
      </c>
      <c r="C49" s="52"/>
      <c r="D49" s="53"/>
      <c r="E49" s="54" t="s">
        <v>55</v>
      </c>
      <c r="F49" s="55">
        <v>6507</v>
      </c>
      <c r="G49" s="55">
        <v>3947</v>
      </c>
      <c r="H49" s="55">
        <v>3939</v>
      </c>
      <c r="I49" s="55">
        <v>6991</v>
      </c>
      <c r="J49" s="55">
        <v>4260</v>
      </c>
      <c r="K49" s="55">
        <f t="shared" si="8"/>
        <v>25644</v>
      </c>
    </row>
    <row r="50" spans="2:11" ht="12.75">
      <c r="B50" s="51" t="s">
        <v>56</v>
      </c>
      <c r="C50" s="52"/>
      <c r="D50" s="53"/>
      <c r="E50" s="54" t="s">
        <v>133</v>
      </c>
      <c r="F50" s="55">
        <v>9669</v>
      </c>
      <c r="G50" s="55">
        <v>6018</v>
      </c>
      <c r="H50" s="55">
        <v>6045</v>
      </c>
      <c r="I50" s="55">
        <v>10498</v>
      </c>
      <c r="J50" s="55">
        <v>6553</v>
      </c>
      <c r="K50" s="55">
        <f t="shared" si="8"/>
        <v>38783</v>
      </c>
    </row>
    <row r="51" spans="2:11" ht="12.75">
      <c r="B51" s="51" t="s">
        <v>57</v>
      </c>
      <c r="C51" s="52"/>
      <c r="D51" s="53"/>
      <c r="E51" s="54" t="s">
        <v>134</v>
      </c>
      <c r="F51" s="55">
        <v>9882</v>
      </c>
      <c r="G51" s="55">
        <v>5991</v>
      </c>
      <c r="H51" s="55">
        <v>5940</v>
      </c>
      <c r="I51" s="55">
        <v>10777</v>
      </c>
      <c r="J51" s="55">
        <v>6409</v>
      </c>
      <c r="K51" s="55">
        <f t="shared" si="8"/>
        <v>38999</v>
      </c>
    </row>
    <row r="52" spans="2:11" ht="12.75">
      <c r="B52" s="51" t="s">
        <v>58</v>
      </c>
      <c r="C52" s="52"/>
      <c r="D52" s="53"/>
      <c r="E52" s="54" t="s">
        <v>135</v>
      </c>
      <c r="F52" s="55">
        <v>5720</v>
      </c>
      <c r="G52" s="55">
        <v>1424</v>
      </c>
      <c r="H52" s="55">
        <v>1189</v>
      </c>
      <c r="I52" s="55">
        <v>2867</v>
      </c>
      <c r="J52" s="55">
        <v>1671</v>
      </c>
      <c r="K52" s="55">
        <f t="shared" si="8"/>
        <v>12871</v>
      </c>
    </row>
    <row r="53" spans="2:11" ht="12.75">
      <c r="B53" s="51" t="s">
        <v>59</v>
      </c>
      <c r="C53" s="52"/>
      <c r="D53" s="53"/>
      <c r="E53" s="54" t="s">
        <v>136</v>
      </c>
      <c r="F53" s="55">
        <v>3061</v>
      </c>
      <c r="G53" s="55">
        <v>766</v>
      </c>
      <c r="H53" s="55">
        <v>572</v>
      </c>
      <c r="I53" s="55">
        <v>1756</v>
      </c>
      <c r="J53" s="55">
        <v>939</v>
      </c>
      <c r="K53" s="55">
        <f t="shared" si="8"/>
        <v>7094</v>
      </c>
    </row>
    <row r="54" spans="2:11" ht="12.75">
      <c r="B54" s="51" t="s">
        <v>60</v>
      </c>
      <c r="C54" s="52"/>
      <c r="D54" s="53"/>
      <c r="E54" s="54" t="s">
        <v>137</v>
      </c>
      <c r="F54" s="55">
        <v>2931</v>
      </c>
      <c r="G54" s="55">
        <v>801</v>
      </c>
      <c r="H54" s="55">
        <v>694</v>
      </c>
      <c r="I54" s="55">
        <v>1447</v>
      </c>
      <c r="J54" s="55">
        <v>847</v>
      </c>
      <c r="K54" s="55">
        <f t="shared" si="8"/>
        <v>6720</v>
      </c>
    </row>
    <row r="55" spans="2:11" ht="12.75">
      <c r="B55" s="51" t="s">
        <v>61</v>
      </c>
      <c r="C55" s="52"/>
      <c r="D55" s="53"/>
      <c r="E55" s="54" t="s">
        <v>138</v>
      </c>
      <c r="F55" s="55">
        <v>2789</v>
      </c>
      <c r="G55" s="55">
        <v>623</v>
      </c>
      <c r="H55" s="55">
        <v>495</v>
      </c>
      <c r="I55" s="55">
        <v>1420</v>
      </c>
      <c r="J55" s="55">
        <v>824</v>
      </c>
      <c r="K55" s="55">
        <f t="shared" si="8"/>
        <v>6151</v>
      </c>
    </row>
    <row r="56" spans="2:11" ht="12.75">
      <c r="B56" s="51" t="s">
        <v>62</v>
      </c>
      <c r="C56" s="52"/>
      <c r="D56" s="53"/>
      <c r="E56" s="57" t="s">
        <v>139</v>
      </c>
      <c r="F56" s="55">
        <v>4249</v>
      </c>
      <c r="G56" s="55">
        <v>343</v>
      </c>
      <c r="H56" s="55">
        <v>966</v>
      </c>
      <c r="I56" s="55">
        <v>1754</v>
      </c>
      <c r="J56" s="55">
        <v>698</v>
      </c>
      <c r="K56" s="55">
        <f t="shared" si="8"/>
        <v>8010</v>
      </c>
    </row>
    <row r="57" spans="2:11" ht="12.75">
      <c r="B57" s="51" t="s">
        <v>63</v>
      </c>
      <c r="C57" s="52"/>
      <c r="D57" s="53"/>
      <c r="E57" s="57" t="s">
        <v>140</v>
      </c>
      <c r="F57" s="55">
        <v>1471</v>
      </c>
      <c r="G57" s="55">
        <v>1081</v>
      </c>
      <c r="H57" s="55">
        <v>223</v>
      </c>
      <c r="I57" s="55">
        <v>1113</v>
      </c>
      <c r="J57" s="55">
        <v>973</v>
      </c>
      <c r="K57" s="55">
        <f t="shared" si="8"/>
        <v>4861</v>
      </c>
    </row>
    <row r="58" spans="2:11" ht="12.75">
      <c r="B58" s="51" t="s">
        <v>64</v>
      </c>
      <c r="C58" s="52"/>
      <c r="D58" s="53"/>
      <c r="E58" s="54" t="s">
        <v>65</v>
      </c>
      <c r="F58" s="56">
        <f aca="true" t="shared" si="9" ref="F58:K58">SUM(F52/F48)*100</f>
        <v>28.888888888888886</v>
      </c>
      <c r="G58" s="56">
        <f t="shared" si="9"/>
        <v>11.856786011656952</v>
      </c>
      <c r="H58" s="56">
        <f t="shared" si="9"/>
        <v>9.920734251147268</v>
      </c>
      <c r="I58" s="56">
        <f t="shared" si="9"/>
        <v>13.475910693301998</v>
      </c>
      <c r="J58" s="56">
        <f t="shared" si="9"/>
        <v>12.890534598472575</v>
      </c>
      <c r="K58" s="56">
        <f t="shared" si="9"/>
        <v>16.49430369202773</v>
      </c>
    </row>
    <row r="59" spans="2:11" ht="12.75">
      <c r="B59" s="51" t="s">
        <v>66</v>
      </c>
      <c r="C59" s="52"/>
      <c r="D59" s="53"/>
      <c r="E59" s="54" t="s">
        <v>67</v>
      </c>
      <c r="F59" s="56">
        <f aca="true" t="shared" si="10" ref="F59:K60">SUM(F54/F50)*100</f>
        <v>30.313372634191747</v>
      </c>
      <c r="G59" s="56">
        <f t="shared" si="10"/>
        <v>13.310069790628114</v>
      </c>
      <c r="H59" s="56">
        <f t="shared" si="10"/>
        <v>11.480562448304383</v>
      </c>
      <c r="I59" s="56">
        <f t="shared" si="10"/>
        <v>13.783577824347496</v>
      </c>
      <c r="J59" s="56">
        <f t="shared" si="10"/>
        <v>12.925377689607814</v>
      </c>
      <c r="K59" s="56">
        <f t="shared" si="10"/>
        <v>17.32717943428822</v>
      </c>
    </row>
    <row r="60" spans="2:11" ht="12.75">
      <c r="B60" s="51" t="s">
        <v>68</v>
      </c>
      <c r="C60" s="52"/>
      <c r="D60" s="53"/>
      <c r="E60" s="54" t="s">
        <v>69</v>
      </c>
      <c r="F60" s="56">
        <f t="shared" si="10"/>
        <v>28.223031774944346</v>
      </c>
      <c r="G60" s="56">
        <f t="shared" si="10"/>
        <v>10.398931730929728</v>
      </c>
      <c r="H60" s="56">
        <f t="shared" si="10"/>
        <v>8.333333333333332</v>
      </c>
      <c r="I60" s="56">
        <f t="shared" si="10"/>
        <v>13.176208592372646</v>
      </c>
      <c r="J60" s="56">
        <f t="shared" si="10"/>
        <v>12.856919956311438</v>
      </c>
      <c r="K60" s="56">
        <f t="shared" si="10"/>
        <v>15.77219928716121</v>
      </c>
    </row>
    <row r="61" spans="2:11" ht="12.75">
      <c r="B61" s="51" t="s">
        <v>70</v>
      </c>
      <c r="C61" s="52"/>
      <c r="D61" s="53"/>
      <c r="E61" s="54" t="s">
        <v>71</v>
      </c>
      <c r="F61" s="56">
        <f aca="true" t="shared" si="11" ref="F61:K61">SUM(F53/F49)*100</f>
        <v>47.04164745658522</v>
      </c>
      <c r="G61" s="56">
        <f t="shared" si="11"/>
        <v>19.40714466683557</v>
      </c>
      <c r="H61" s="56">
        <f t="shared" si="11"/>
        <v>14.521452145214523</v>
      </c>
      <c r="I61" s="56">
        <f t="shared" si="11"/>
        <v>25.11800886854527</v>
      </c>
      <c r="J61" s="56">
        <f t="shared" si="11"/>
        <v>22.04225352112676</v>
      </c>
      <c r="K61" s="56">
        <f t="shared" si="11"/>
        <v>27.66339104663859</v>
      </c>
    </row>
    <row r="62" spans="2:11" ht="12.75">
      <c r="B62" s="51" t="s">
        <v>72</v>
      </c>
      <c r="C62" s="52"/>
      <c r="D62" s="53"/>
      <c r="E62" s="54" t="s">
        <v>73</v>
      </c>
      <c r="F62" s="55">
        <v>12997</v>
      </c>
      <c r="G62" s="55">
        <v>7871</v>
      </c>
      <c r="H62" s="55">
        <v>7855</v>
      </c>
      <c r="I62" s="55">
        <v>13944</v>
      </c>
      <c r="J62" s="55">
        <v>8495</v>
      </c>
      <c r="K62" s="55">
        <f aca="true" t="shared" si="12" ref="K62:K71">SUM(F62:J62)</f>
        <v>51162</v>
      </c>
    </row>
    <row r="63" spans="2:11" ht="12.75">
      <c r="B63" s="51" t="s">
        <v>74</v>
      </c>
      <c r="C63" s="52"/>
      <c r="D63" s="53"/>
      <c r="E63" s="54" t="s">
        <v>75</v>
      </c>
      <c r="F63" s="55">
        <v>5680</v>
      </c>
      <c r="G63" s="55">
        <v>3445</v>
      </c>
      <c r="H63" s="55">
        <v>3438</v>
      </c>
      <c r="I63" s="55">
        <v>6103</v>
      </c>
      <c r="J63" s="55">
        <v>3719</v>
      </c>
      <c r="K63" s="55">
        <f t="shared" si="12"/>
        <v>22385</v>
      </c>
    </row>
    <row r="64" spans="2:11" ht="12.75">
      <c r="B64" s="51" t="s">
        <v>76</v>
      </c>
      <c r="C64" s="52"/>
      <c r="D64" s="53"/>
      <c r="E64" s="54" t="s">
        <v>141</v>
      </c>
      <c r="F64" s="55">
        <v>6474</v>
      </c>
      <c r="G64" s="55">
        <v>3928</v>
      </c>
      <c r="H64" s="55">
        <v>3946</v>
      </c>
      <c r="I64" s="55">
        <v>6852</v>
      </c>
      <c r="J64" s="55">
        <v>4278</v>
      </c>
      <c r="K64" s="55">
        <f t="shared" si="12"/>
        <v>25478</v>
      </c>
    </row>
    <row r="65" spans="2:11" ht="12.75">
      <c r="B65" s="51" t="s">
        <v>77</v>
      </c>
      <c r="C65" s="52"/>
      <c r="D65" s="53"/>
      <c r="E65" s="54" t="s">
        <v>142</v>
      </c>
      <c r="F65" s="55">
        <v>6503</v>
      </c>
      <c r="G65" s="55">
        <v>3943</v>
      </c>
      <c r="H65" s="55">
        <v>3909</v>
      </c>
      <c r="I65" s="55">
        <v>7092</v>
      </c>
      <c r="J65" s="55">
        <v>4218</v>
      </c>
      <c r="K65" s="55">
        <f t="shared" si="12"/>
        <v>25665</v>
      </c>
    </row>
    <row r="66" spans="2:11" ht="12.75">
      <c r="B66" s="51" t="s">
        <v>78</v>
      </c>
      <c r="C66" s="52"/>
      <c r="D66" s="53"/>
      <c r="E66" s="54" t="s">
        <v>143</v>
      </c>
      <c r="F66" s="55">
        <v>2740</v>
      </c>
      <c r="G66" s="55">
        <v>233</v>
      </c>
      <c r="H66" s="55">
        <v>645</v>
      </c>
      <c r="I66" s="55">
        <v>1532</v>
      </c>
      <c r="J66" s="55">
        <v>694</v>
      </c>
      <c r="K66" s="55">
        <f t="shared" si="12"/>
        <v>5844</v>
      </c>
    </row>
    <row r="67" spans="2:11" ht="12.75">
      <c r="B67" s="51" t="s">
        <v>79</v>
      </c>
      <c r="C67" s="52"/>
      <c r="D67" s="53"/>
      <c r="E67" s="54" t="s">
        <v>144</v>
      </c>
      <c r="F67" s="55">
        <v>1702</v>
      </c>
      <c r="G67" s="55">
        <v>100</v>
      </c>
      <c r="H67" s="55">
        <v>309</v>
      </c>
      <c r="I67" s="55">
        <v>1022</v>
      </c>
      <c r="J67" s="55">
        <v>343</v>
      </c>
      <c r="K67" s="55">
        <f t="shared" si="12"/>
        <v>3476</v>
      </c>
    </row>
    <row r="68" spans="2:11" ht="12.75">
      <c r="B68" s="51" t="s">
        <v>80</v>
      </c>
      <c r="C68" s="52"/>
      <c r="D68" s="53"/>
      <c r="E68" s="54" t="s">
        <v>145</v>
      </c>
      <c r="F68" s="55">
        <v>1191</v>
      </c>
      <c r="G68" s="55">
        <v>125</v>
      </c>
      <c r="H68" s="55">
        <v>327</v>
      </c>
      <c r="I68" s="55">
        <v>660</v>
      </c>
      <c r="J68" s="55">
        <v>344</v>
      </c>
      <c r="K68" s="55">
        <f t="shared" si="12"/>
        <v>2647</v>
      </c>
    </row>
    <row r="69" spans="2:11" ht="12.75">
      <c r="B69" s="51" t="s">
        <v>81</v>
      </c>
      <c r="C69" s="52"/>
      <c r="D69" s="53"/>
      <c r="E69" s="54" t="s">
        <v>146</v>
      </c>
      <c r="F69" s="55">
        <v>1549</v>
      </c>
      <c r="G69" s="55">
        <v>108</v>
      </c>
      <c r="H69" s="55">
        <v>318</v>
      </c>
      <c r="I69" s="55">
        <v>872</v>
      </c>
      <c r="J69" s="55">
        <v>350</v>
      </c>
      <c r="K69" s="55">
        <f t="shared" si="12"/>
        <v>3197</v>
      </c>
    </row>
    <row r="70" spans="2:11" ht="12.75">
      <c r="B70" s="51" t="s">
        <v>82</v>
      </c>
      <c r="C70" s="52"/>
      <c r="D70" s="53"/>
      <c r="E70" s="57" t="s">
        <v>147</v>
      </c>
      <c r="F70" s="55">
        <v>2579</v>
      </c>
      <c r="G70" s="55">
        <v>98</v>
      </c>
      <c r="H70" s="55">
        <v>645</v>
      </c>
      <c r="I70" s="55">
        <v>1508</v>
      </c>
      <c r="J70" s="55">
        <v>644</v>
      </c>
      <c r="K70" s="55">
        <f t="shared" si="12"/>
        <v>5474</v>
      </c>
    </row>
    <row r="71" spans="2:11" ht="12.75">
      <c r="B71" s="51" t="s">
        <v>83</v>
      </c>
      <c r="C71" s="52"/>
      <c r="D71" s="53"/>
      <c r="E71" s="57" t="s">
        <v>148</v>
      </c>
      <c r="F71" s="55">
        <v>161</v>
      </c>
      <c r="G71" s="55">
        <v>135</v>
      </c>
      <c r="H71" s="55">
        <v>0</v>
      </c>
      <c r="I71" s="55">
        <v>24</v>
      </c>
      <c r="J71" s="55">
        <v>50</v>
      </c>
      <c r="K71" s="55">
        <f t="shared" si="12"/>
        <v>370</v>
      </c>
    </row>
    <row r="72" spans="2:11" ht="12.75">
      <c r="B72" s="51" t="s">
        <v>84</v>
      </c>
      <c r="C72" s="52"/>
      <c r="D72" s="53"/>
      <c r="E72" s="54" t="s">
        <v>85</v>
      </c>
      <c r="F72" s="56">
        <f aca="true" t="shared" si="13" ref="F72:K72">SUM(F66/F62)*100</f>
        <v>21.081788104947297</v>
      </c>
      <c r="G72" s="56">
        <f t="shared" si="13"/>
        <v>2.9602337695337315</v>
      </c>
      <c r="H72" s="56">
        <f t="shared" si="13"/>
        <v>8.211330362826226</v>
      </c>
      <c r="I72" s="56">
        <f t="shared" si="13"/>
        <v>10.986804360298336</v>
      </c>
      <c r="J72" s="56">
        <f>SUM(J66/J62)*100</f>
        <v>8.169511477339611</v>
      </c>
      <c r="K72" s="56">
        <f t="shared" si="13"/>
        <v>11.422540166529846</v>
      </c>
    </row>
    <row r="73" spans="2:11" ht="12.75">
      <c r="B73" s="51" t="s">
        <v>86</v>
      </c>
      <c r="C73" s="52"/>
      <c r="D73" s="53"/>
      <c r="E73" s="54" t="s">
        <v>87</v>
      </c>
      <c r="F73" s="56">
        <f aca="true" t="shared" si="14" ref="F73:K73">SUM(F68/F64)*100</f>
        <v>18.39666357738647</v>
      </c>
      <c r="G73" s="56">
        <f t="shared" si="14"/>
        <v>3.1822810590631363</v>
      </c>
      <c r="H73" s="56">
        <f t="shared" si="14"/>
        <v>8.286872782564622</v>
      </c>
      <c r="I73" s="56">
        <f t="shared" si="14"/>
        <v>9.632224168126093</v>
      </c>
      <c r="J73" s="56">
        <f t="shared" si="14"/>
        <v>8.041140719962598</v>
      </c>
      <c r="K73" s="56">
        <f t="shared" si="14"/>
        <v>10.389355522411492</v>
      </c>
    </row>
    <row r="74" spans="2:11" ht="12.75">
      <c r="B74" s="51" t="s">
        <v>88</v>
      </c>
      <c r="C74" s="52"/>
      <c r="D74" s="53"/>
      <c r="E74" s="54" t="s">
        <v>89</v>
      </c>
      <c r="F74" s="56">
        <f aca="true" t="shared" si="15" ref="F74:K74">SUM(F70/F65)*100</f>
        <v>39.65861909887744</v>
      </c>
      <c r="G74" s="56">
        <f t="shared" si="15"/>
        <v>2.4854171950291657</v>
      </c>
      <c r="H74" s="56">
        <f t="shared" si="15"/>
        <v>16.500383729854182</v>
      </c>
      <c r="I74" s="56">
        <f t="shared" si="15"/>
        <v>21.263395375070502</v>
      </c>
      <c r="J74" s="56">
        <f t="shared" si="15"/>
        <v>15.267899478425795</v>
      </c>
      <c r="K74" s="56">
        <f t="shared" si="15"/>
        <v>21.32865770504578</v>
      </c>
    </row>
    <row r="75" spans="2:11" ht="12.75">
      <c r="B75" s="51" t="s">
        <v>90</v>
      </c>
      <c r="C75" s="52"/>
      <c r="D75" s="53"/>
      <c r="E75" s="54" t="s">
        <v>91</v>
      </c>
      <c r="F75" s="56">
        <f aca="true" t="shared" si="16" ref="F75:K75">SUM(F67/F63)*100</f>
        <v>29.964788732394364</v>
      </c>
      <c r="G75" s="56">
        <f t="shared" si="16"/>
        <v>2.9027576197387517</v>
      </c>
      <c r="H75" s="56">
        <f t="shared" si="16"/>
        <v>8.987783595113438</v>
      </c>
      <c r="I75" s="56">
        <f t="shared" si="16"/>
        <v>16.74586269048009</v>
      </c>
      <c r="J75" s="56">
        <f t="shared" si="16"/>
        <v>9.222909384243076</v>
      </c>
      <c r="K75" s="56">
        <f t="shared" si="16"/>
        <v>15.528255528255528</v>
      </c>
    </row>
    <row r="76" spans="2:11" ht="12.75">
      <c r="B76" s="51" t="s">
        <v>92</v>
      </c>
      <c r="C76" s="52"/>
      <c r="D76" s="53"/>
      <c r="E76" s="54" t="s">
        <v>93</v>
      </c>
      <c r="F76" s="55">
        <f>SUM(F24+F38+F52+F66)</f>
        <v>28272</v>
      </c>
      <c r="G76" s="55">
        <f>SUM(G24+G38+G52+G66)</f>
        <v>16608</v>
      </c>
      <c r="H76" s="55">
        <f>SUM(H24+H38+H52+H66)</f>
        <v>14942</v>
      </c>
      <c r="I76" s="55">
        <f>SUM(I24+I38+I52+I66)</f>
        <v>23239</v>
      </c>
      <c r="J76" s="55">
        <f>SUM(J24+J38+J52+J66)</f>
        <v>17251</v>
      </c>
      <c r="K76" s="55">
        <f>SUM(F76:J76)</f>
        <v>100312</v>
      </c>
    </row>
    <row r="77" spans="2:11" ht="12.75">
      <c r="B77" s="51" t="s">
        <v>94</v>
      </c>
      <c r="C77" s="52"/>
      <c r="D77" s="53"/>
      <c r="E77" s="54" t="s">
        <v>95</v>
      </c>
      <c r="F77" s="55">
        <v>105</v>
      </c>
      <c r="G77" s="55">
        <v>944</v>
      </c>
      <c r="H77" s="55">
        <v>2278</v>
      </c>
      <c r="I77" s="55">
        <v>0</v>
      </c>
      <c r="J77" s="55">
        <v>0</v>
      </c>
      <c r="K77" s="55">
        <f>SUM(F77:J77)</f>
        <v>3327</v>
      </c>
    </row>
    <row r="78" spans="2:11" ht="12.75">
      <c r="B78" s="51" t="s">
        <v>96</v>
      </c>
      <c r="C78" s="52"/>
      <c r="D78" s="53"/>
      <c r="E78" s="54" t="s">
        <v>97</v>
      </c>
      <c r="F78" s="55">
        <v>449</v>
      </c>
      <c r="G78" s="55">
        <v>6642</v>
      </c>
      <c r="H78" s="55">
        <v>9863</v>
      </c>
      <c r="I78" s="55">
        <v>0</v>
      </c>
      <c r="J78" s="55">
        <v>36</v>
      </c>
      <c r="K78" s="55">
        <f>SUM(F78:J78)</f>
        <v>16990</v>
      </c>
    </row>
    <row r="79" spans="2:11" ht="12.75">
      <c r="B79" s="51" t="s">
        <v>98</v>
      </c>
      <c r="C79" s="52"/>
      <c r="D79" s="53"/>
      <c r="E79" s="54" t="s">
        <v>99</v>
      </c>
      <c r="F79" s="55">
        <v>70</v>
      </c>
      <c r="G79" s="55">
        <v>574</v>
      </c>
      <c r="H79" s="55">
        <v>953</v>
      </c>
      <c r="I79" s="55">
        <v>0</v>
      </c>
      <c r="J79" s="55">
        <v>0</v>
      </c>
      <c r="K79" s="55">
        <f>SUM(F79:J79)</f>
        <v>1597</v>
      </c>
    </row>
    <row r="80" spans="2:11" ht="12.75">
      <c r="B80" s="51" t="s">
        <v>100</v>
      </c>
      <c r="C80" s="52"/>
      <c r="D80" s="53"/>
      <c r="E80" s="54" t="s">
        <v>101</v>
      </c>
      <c r="F80" s="55">
        <v>58</v>
      </c>
      <c r="G80" s="55">
        <v>138</v>
      </c>
      <c r="H80" s="55">
        <v>495</v>
      </c>
      <c r="I80" s="55">
        <v>0</v>
      </c>
      <c r="J80" s="55">
        <v>34</v>
      </c>
      <c r="K80" s="55">
        <f>SUM(F80:J80)</f>
        <v>725</v>
      </c>
    </row>
    <row r="81" spans="2:11" ht="12.75">
      <c r="B81" s="51" t="s">
        <v>102</v>
      </c>
      <c r="C81" s="52"/>
      <c r="D81" s="53"/>
      <c r="E81" s="54" t="s">
        <v>103</v>
      </c>
      <c r="F81" s="56">
        <f aca="true" t="shared" si="17" ref="F81:K81">SUM((F77+F78+F79+F80)/F76)*100</f>
        <v>2.4122807017543857</v>
      </c>
      <c r="G81" s="56">
        <f t="shared" si="17"/>
        <v>49.963872832369944</v>
      </c>
      <c r="H81" s="56">
        <f t="shared" si="17"/>
        <v>90.94498728416544</v>
      </c>
      <c r="I81" s="56">
        <f t="shared" si="17"/>
        <v>0</v>
      </c>
      <c r="J81" s="56">
        <f t="shared" si="17"/>
        <v>0.4057735783432844</v>
      </c>
      <c r="K81" s="56">
        <f t="shared" si="17"/>
        <v>22.56858601164367</v>
      </c>
    </row>
    <row r="82" spans="2:11" ht="12.75">
      <c r="B82" s="12"/>
      <c r="C82" s="13"/>
      <c r="D82" s="13"/>
      <c r="E82" s="13"/>
      <c r="F82" s="33"/>
      <c r="G82" s="33"/>
      <c r="H82" s="33"/>
      <c r="I82" s="33"/>
      <c r="J82" s="33"/>
      <c r="K82" s="33"/>
    </row>
    <row r="83" spans="2:11" ht="12.75">
      <c r="B83" s="14" t="s">
        <v>104</v>
      </c>
      <c r="C83" s="15"/>
      <c r="D83" s="15"/>
      <c r="E83" s="15"/>
      <c r="F83" s="33"/>
      <c r="G83" s="33"/>
      <c r="H83" s="33"/>
      <c r="I83" s="33"/>
      <c r="J83" s="33"/>
      <c r="K83" s="33"/>
    </row>
    <row r="84" spans="2:11" ht="12.75">
      <c r="B84" s="16" t="s">
        <v>105</v>
      </c>
      <c r="C84" s="17"/>
      <c r="D84" s="17"/>
      <c r="E84" s="17"/>
      <c r="F84" s="33"/>
      <c r="G84" s="33"/>
      <c r="H84" s="33"/>
      <c r="I84" s="33"/>
      <c r="J84" s="33"/>
      <c r="K84" s="33"/>
    </row>
    <row r="85" spans="2:11" ht="12.75">
      <c r="B85" s="18" t="s">
        <v>106</v>
      </c>
      <c r="C85" s="13"/>
      <c r="D85" s="13"/>
      <c r="E85" s="13"/>
      <c r="F85" s="33"/>
      <c r="G85" s="33"/>
      <c r="H85" s="33"/>
      <c r="I85" s="33"/>
      <c r="J85" s="33"/>
      <c r="K85" s="33"/>
    </row>
    <row r="86" spans="2:11" ht="12.75">
      <c r="B86" s="18" t="s">
        <v>107</v>
      </c>
      <c r="C86" s="13"/>
      <c r="D86" s="13"/>
      <c r="E86" s="13"/>
      <c r="F86" s="33"/>
      <c r="G86" s="33"/>
      <c r="H86" s="33"/>
      <c r="I86" s="33"/>
      <c r="J86" s="33"/>
      <c r="K86" s="33"/>
    </row>
    <row r="87" spans="2:11" ht="12.75">
      <c r="B87" s="18" t="s">
        <v>108</v>
      </c>
      <c r="C87" s="13"/>
      <c r="D87" s="13"/>
      <c r="E87" s="13"/>
      <c r="F87" s="33"/>
      <c r="G87" s="33"/>
      <c r="H87" s="33"/>
      <c r="I87" s="33"/>
      <c r="J87" s="33"/>
      <c r="K87" s="33"/>
    </row>
    <row r="88" spans="2:11" ht="12.75">
      <c r="B88" s="18" t="s">
        <v>109</v>
      </c>
      <c r="C88" s="13"/>
      <c r="D88" s="13"/>
      <c r="E88" s="13"/>
      <c r="F88" s="33"/>
      <c r="G88" s="33"/>
      <c r="H88" s="33"/>
      <c r="I88" s="33"/>
      <c r="J88" s="33"/>
      <c r="K88" s="33"/>
    </row>
    <row r="89" spans="2:11" ht="12.75">
      <c r="B89" s="12"/>
      <c r="C89" s="12"/>
      <c r="D89" s="12"/>
      <c r="E89" s="12"/>
      <c r="F89" s="33"/>
      <c r="G89" s="33"/>
      <c r="H89" s="33"/>
      <c r="I89" s="33"/>
      <c r="J89" s="33"/>
      <c r="K89" s="33"/>
    </row>
    <row r="90" spans="2:11" ht="12.75">
      <c r="B90" s="12"/>
      <c r="C90" s="12"/>
      <c r="D90" s="12"/>
      <c r="E90" s="12"/>
      <c r="F90" s="33"/>
      <c r="G90" s="33"/>
      <c r="H90" s="33"/>
      <c r="I90" s="33"/>
      <c r="J90" s="33"/>
      <c r="K90" s="33"/>
    </row>
    <row r="91" spans="2:11" ht="12.75">
      <c r="B91" s="12"/>
      <c r="C91" s="12"/>
      <c r="D91" s="12"/>
      <c r="E91" s="12"/>
      <c r="F91" s="33"/>
      <c r="G91" s="33"/>
      <c r="H91" s="33"/>
      <c r="I91" s="33"/>
      <c r="J91" s="33"/>
      <c r="K91" s="33"/>
    </row>
    <row r="92" spans="2:11" ht="12.75">
      <c r="B92" s="12"/>
      <c r="C92" s="12"/>
      <c r="D92" s="12"/>
      <c r="E92" s="12"/>
      <c r="F92" s="33"/>
      <c r="G92" s="33"/>
      <c r="H92" s="33"/>
      <c r="I92" s="33"/>
      <c r="J92" s="33"/>
      <c r="K92" s="33"/>
    </row>
    <row r="93" spans="2:11" ht="12.75">
      <c r="B93" s="12"/>
      <c r="C93" s="12"/>
      <c r="D93" s="12"/>
      <c r="E93" s="12"/>
      <c r="F93" s="33"/>
      <c r="G93" s="33"/>
      <c r="H93" s="33"/>
      <c r="I93" s="33"/>
      <c r="J93" s="33"/>
      <c r="K93" s="33"/>
    </row>
    <row r="94" spans="2:11" ht="12.75">
      <c r="B94" s="12"/>
      <c r="C94" s="12"/>
      <c r="D94" s="12"/>
      <c r="E94" s="12"/>
      <c r="F94" s="33"/>
      <c r="G94" s="33"/>
      <c r="H94" s="33"/>
      <c r="I94" s="33"/>
      <c r="J94" s="33"/>
      <c r="K94" s="33"/>
    </row>
    <row r="95" spans="2:11" ht="12.75">
      <c r="B95" s="12"/>
      <c r="C95" s="12"/>
      <c r="D95" s="12"/>
      <c r="E95" s="12"/>
      <c r="F95" s="33"/>
      <c r="G95" s="33"/>
      <c r="H95" s="33"/>
      <c r="I95" s="33"/>
      <c r="J95" s="33"/>
      <c r="K95" s="33"/>
    </row>
    <row r="96" spans="2:11" ht="12.75">
      <c r="B96" s="12"/>
      <c r="C96" s="12"/>
      <c r="D96" s="12"/>
      <c r="E96" s="12"/>
      <c r="F96" s="33"/>
      <c r="G96" s="33"/>
      <c r="H96" s="33"/>
      <c r="I96" s="33"/>
      <c r="J96" s="33"/>
      <c r="K96" s="33"/>
    </row>
    <row r="97" spans="2:11" ht="12.75">
      <c r="B97" s="12"/>
      <c r="C97" s="12"/>
      <c r="D97" s="12"/>
      <c r="E97" s="12"/>
      <c r="F97" s="33"/>
      <c r="G97" s="33"/>
      <c r="H97" s="33"/>
      <c r="I97" s="33"/>
      <c r="J97" s="33"/>
      <c r="K97" s="33"/>
    </row>
    <row r="98" spans="2:11" ht="12.75">
      <c r="B98" s="12"/>
      <c r="C98" s="12"/>
      <c r="D98" s="12"/>
      <c r="E98" s="12"/>
      <c r="F98" s="33"/>
      <c r="G98" s="33"/>
      <c r="H98" s="33"/>
      <c r="I98" s="33"/>
      <c r="J98" s="33"/>
      <c r="K98" s="33"/>
    </row>
    <row r="99" spans="2:11" ht="12.75">
      <c r="B99" s="12"/>
      <c r="C99" s="12"/>
      <c r="D99" s="12"/>
      <c r="E99" s="12"/>
      <c r="F99" s="33"/>
      <c r="G99" s="33"/>
      <c r="H99" s="33"/>
      <c r="I99" s="33"/>
      <c r="J99" s="33"/>
      <c r="K99" s="33"/>
    </row>
    <row r="100" spans="2:11" ht="12.75">
      <c r="B100" s="12"/>
      <c r="C100" s="12"/>
      <c r="D100" s="12"/>
      <c r="E100" s="12"/>
      <c r="F100" s="33"/>
      <c r="G100" s="33"/>
      <c r="H100" s="33"/>
      <c r="I100" s="33"/>
      <c r="J100" s="33"/>
      <c r="K100" s="33"/>
    </row>
    <row r="101" spans="2:11" ht="12.75">
      <c r="B101" s="12"/>
      <c r="C101" s="12"/>
      <c r="D101" s="12"/>
      <c r="E101" s="12"/>
      <c r="F101" s="33"/>
      <c r="G101" s="33"/>
      <c r="H101" s="33"/>
      <c r="I101" s="33"/>
      <c r="J101" s="33"/>
      <c r="K101" s="33"/>
    </row>
    <row r="102" spans="2:11" ht="12.75">
      <c r="B102" s="12"/>
      <c r="C102" s="12"/>
      <c r="D102" s="12"/>
      <c r="E102" s="12"/>
      <c r="F102" s="33"/>
      <c r="G102" s="33"/>
      <c r="H102" s="33"/>
      <c r="I102" s="33"/>
      <c r="J102" s="33"/>
      <c r="K102" s="33"/>
    </row>
    <row r="103" spans="2:11" ht="12.75">
      <c r="B103" s="12"/>
      <c r="C103" s="12"/>
      <c r="D103" s="12"/>
      <c r="E103" s="12"/>
      <c r="F103" s="33"/>
      <c r="G103" s="33"/>
      <c r="H103" s="33"/>
      <c r="I103" s="33"/>
      <c r="J103" s="33"/>
      <c r="K103" s="33"/>
    </row>
    <row r="104" spans="2:11" ht="12.75">
      <c r="B104" s="12"/>
      <c r="C104" s="12"/>
      <c r="D104" s="12"/>
      <c r="E104" s="12"/>
      <c r="F104" s="33"/>
      <c r="G104" s="33"/>
      <c r="H104" s="33"/>
      <c r="I104" s="33"/>
      <c r="J104" s="33"/>
      <c r="K104" s="33"/>
    </row>
    <row r="105" spans="2:11" ht="12.75">
      <c r="B105" s="12"/>
      <c r="C105" s="12"/>
      <c r="D105" s="12"/>
      <c r="E105" s="12"/>
      <c r="F105" s="33"/>
      <c r="G105" s="33"/>
      <c r="H105" s="33"/>
      <c r="I105" s="33"/>
      <c r="J105" s="33"/>
      <c r="K105" s="33"/>
    </row>
    <row r="106" spans="2:11" ht="12.75">
      <c r="B106" s="12"/>
      <c r="C106" s="12"/>
      <c r="D106" s="12"/>
      <c r="E106" s="12"/>
      <c r="F106" s="33"/>
      <c r="G106" s="33"/>
      <c r="H106" s="33"/>
      <c r="I106" s="33"/>
      <c r="J106" s="33"/>
      <c r="K106" s="33"/>
    </row>
    <row r="107" spans="2:11" ht="12.75">
      <c r="B107" s="12"/>
      <c r="C107" s="12"/>
      <c r="D107" s="12"/>
      <c r="E107" s="12"/>
      <c r="F107" s="33"/>
      <c r="G107" s="33"/>
      <c r="H107" s="33"/>
      <c r="I107" s="33"/>
      <c r="J107" s="33"/>
      <c r="K107" s="33"/>
    </row>
    <row r="108" spans="2:11" ht="12.75">
      <c r="B108" s="12"/>
      <c r="C108" s="12"/>
      <c r="D108" s="12"/>
      <c r="E108" s="12"/>
      <c r="F108" s="33"/>
      <c r="G108" s="33"/>
      <c r="H108" s="33"/>
      <c r="I108" s="33"/>
      <c r="J108" s="33"/>
      <c r="K108" s="33"/>
    </row>
    <row r="109" spans="2:11" ht="12.75">
      <c r="B109" s="12"/>
      <c r="C109" s="12"/>
      <c r="D109" s="12"/>
      <c r="E109" s="12"/>
      <c r="F109" s="33"/>
      <c r="G109" s="33"/>
      <c r="H109" s="33"/>
      <c r="I109" s="33"/>
      <c r="J109" s="33"/>
      <c r="K109" s="33"/>
    </row>
    <row r="110" spans="2:11" ht="12.75">
      <c r="B110" s="12"/>
      <c r="C110" s="12"/>
      <c r="D110" s="12"/>
      <c r="E110" s="12"/>
      <c r="F110" s="33"/>
      <c r="G110" s="33"/>
      <c r="H110" s="33"/>
      <c r="I110" s="33"/>
      <c r="J110" s="33"/>
      <c r="K110" s="33"/>
    </row>
    <row r="111" spans="2:11" ht="12.75">
      <c r="B111" s="12"/>
      <c r="C111" s="12"/>
      <c r="D111" s="12"/>
      <c r="E111" s="12"/>
      <c r="F111" s="33"/>
      <c r="G111" s="33"/>
      <c r="H111" s="33"/>
      <c r="I111" s="33"/>
      <c r="J111" s="33"/>
      <c r="K111" s="33"/>
    </row>
    <row r="112" spans="2:11" ht="12.75">
      <c r="B112" s="12"/>
      <c r="C112" s="12"/>
      <c r="D112" s="12"/>
      <c r="E112" s="12"/>
      <c r="F112" s="33"/>
      <c r="G112" s="33"/>
      <c r="H112" s="33"/>
      <c r="I112" s="33"/>
      <c r="J112" s="33"/>
      <c r="K112" s="33"/>
    </row>
    <row r="113" spans="2:11" ht="12.75">
      <c r="B113" s="12"/>
      <c r="C113" s="12"/>
      <c r="D113" s="12"/>
      <c r="E113" s="12"/>
      <c r="F113" s="33"/>
      <c r="G113" s="33"/>
      <c r="H113" s="33"/>
      <c r="I113" s="33"/>
      <c r="J113" s="33"/>
      <c r="K113" s="33"/>
    </row>
    <row r="114" spans="2:11" ht="12.75">
      <c r="B114" s="12"/>
      <c r="C114" s="12"/>
      <c r="D114" s="12"/>
      <c r="E114" s="12"/>
      <c r="F114" s="33"/>
      <c r="G114" s="33"/>
      <c r="H114" s="33"/>
      <c r="I114" s="33"/>
      <c r="J114" s="33"/>
      <c r="K114" s="33"/>
    </row>
    <row r="115" spans="2:11" ht="12.75">
      <c r="B115" s="12"/>
      <c r="C115" s="12"/>
      <c r="D115" s="12"/>
      <c r="E115" s="12"/>
      <c r="F115" s="33"/>
      <c r="G115" s="33"/>
      <c r="H115" s="33"/>
      <c r="I115" s="33"/>
      <c r="J115" s="33"/>
      <c r="K115" s="33"/>
    </row>
    <row r="116" spans="2:11" ht="12.75">
      <c r="B116" s="12"/>
      <c r="C116" s="12"/>
      <c r="D116" s="12"/>
      <c r="E116" s="12"/>
      <c r="F116" s="33"/>
      <c r="G116" s="33"/>
      <c r="H116" s="33"/>
      <c r="I116" s="33"/>
      <c r="J116" s="33"/>
      <c r="K116" s="33"/>
    </row>
    <row r="117" spans="2:11" ht="12.75">
      <c r="B117" s="12"/>
      <c r="C117" s="12"/>
      <c r="D117" s="12"/>
      <c r="E117" s="12"/>
      <c r="F117" s="33"/>
      <c r="G117" s="33"/>
      <c r="H117" s="33"/>
      <c r="I117" s="33"/>
      <c r="J117" s="33"/>
      <c r="K117" s="33"/>
    </row>
    <row r="118" spans="2:11" ht="12.75">
      <c r="B118" s="12"/>
      <c r="C118" s="12"/>
      <c r="D118" s="12"/>
      <c r="E118" s="12"/>
      <c r="F118" s="33"/>
      <c r="G118" s="33"/>
      <c r="H118" s="33"/>
      <c r="I118" s="33"/>
      <c r="J118" s="33"/>
      <c r="K118" s="33"/>
    </row>
    <row r="119" spans="2:11" ht="12.75">
      <c r="B119" s="12"/>
      <c r="C119" s="12"/>
      <c r="D119" s="12"/>
      <c r="E119" s="12"/>
      <c r="F119" s="33"/>
      <c r="G119" s="33"/>
      <c r="H119" s="33"/>
      <c r="I119" s="33"/>
      <c r="J119" s="33"/>
      <c r="K119" s="33"/>
    </row>
    <row r="120" spans="2:11" ht="12.75">
      <c r="B120" s="12"/>
      <c r="C120" s="12"/>
      <c r="D120" s="12"/>
      <c r="E120" s="12"/>
      <c r="F120" s="33"/>
      <c r="G120" s="33"/>
      <c r="H120" s="33"/>
      <c r="I120" s="33"/>
      <c r="J120" s="33"/>
      <c r="K120" s="33"/>
    </row>
    <row r="121" spans="2:11" ht="12.75">
      <c r="B121" s="12"/>
      <c r="C121" s="12"/>
      <c r="D121" s="12"/>
      <c r="E121" s="12"/>
      <c r="F121" s="33"/>
      <c r="G121" s="33"/>
      <c r="H121" s="33"/>
      <c r="I121" s="33"/>
      <c r="J121" s="33"/>
      <c r="K121" s="33"/>
    </row>
    <row r="122" spans="2:11" ht="12.75">
      <c r="B122" s="12"/>
      <c r="C122" s="12"/>
      <c r="D122" s="12"/>
      <c r="E122" s="12"/>
      <c r="F122" s="33"/>
      <c r="G122" s="33"/>
      <c r="H122" s="33"/>
      <c r="I122" s="33"/>
      <c r="J122" s="33"/>
      <c r="K122" s="33"/>
    </row>
    <row r="123" spans="2:11" ht="12.75">
      <c r="B123" s="12"/>
      <c r="C123" s="12"/>
      <c r="D123" s="12"/>
      <c r="E123" s="12"/>
      <c r="F123" s="33"/>
      <c r="G123" s="33"/>
      <c r="H123" s="33"/>
      <c r="I123" s="33"/>
      <c r="J123" s="33"/>
      <c r="K123" s="33"/>
    </row>
    <row r="124" spans="2:11" ht="12.75">
      <c r="B124" s="12"/>
      <c r="C124" s="12"/>
      <c r="D124" s="12"/>
      <c r="E124" s="12"/>
      <c r="F124" s="33"/>
      <c r="G124" s="33"/>
      <c r="H124" s="33"/>
      <c r="I124" s="33"/>
      <c r="J124" s="33"/>
      <c r="K124" s="33"/>
    </row>
    <row r="125" spans="6:11" ht="12.75">
      <c r="F125" s="33"/>
      <c r="G125" s="33"/>
      <c r="H125" s="33"/>
      <c r="I125" s="33"/>
      <c r="J125" s="33"/>
      <c r="K125" s="33"/>
    </row>
    <row r="126" spans="6:11" ht="12.75">
      <c r="F126" s="33"/>
      <c r="G126" s="33"/>
      <c r="H126" s="33"/>
      <c r="I126" s="33"/>
      <c r="J126" s="33"/>
      <c r="K126" s="33"/>
    </row>
    <row r="127" spans="6:11" ht="12.75">
      <c r="F127" s="33"/>
      <c r="G127" s="33"/>
      <c r="H127" s="33"/>
      <c r="I127" s="33"/>
      <c r="J127" s="33"/>
      <c r="K127" s="33"/>
    </row>
    <row r="128" spans="6:11" ht="12.75">
      <c r="F128" s="33"/>
      <c r="G128" s="33"/>
      <c r="H128" s="33"/>
      <c r="I128" s="33"/>
      <c r="J128" s="33"/>
      <c r="K128" s="33"/>
    </row>
    <row r="129" spans="6:11" ht="12.75">
      <c r="F129" s="33"/>
      <c r="G129" s="33"/>
      <c r="H129" s="33"/>
      <c r="I129" s="33"/>
      <c r="J129" s="33"/>
      <c r="K129" s="33"/>
    </row>
    <row r="130" spans="6:11" ht="12.75">
      <c r="F130" s="33"/>
      <c r="G130" s="33"/>
      <c r="H130" s="33"/>
      <c r="I130" s="33"/>
      <c r="J130" s="33"/>
      <c r="K130" s="33"/>
    </row>
    <row r="131" spans="6:11" ht="12.75">
      <c r="F131" s="33"/>
      <c r="G131" s="33"/>
      <c r="H131" s="33"/>
      <c r="I131" s="33"/>
      <c r="J131" s="33"/>
      <c r="K131" s="33"/>
    </row>
    <row r="132" spans="6:11" ht="12.75">
      <c r="F132" s="33"/>
      <c r="G132" s="33"/>
      <c r="H132" s="33"/>
      <c r="I132" s="33"/>
      <c r="J132" s="33"/>
      <c r="K132" s="33"/>
    </row>
    <row r="133" spans="6:11" ht="12.75">
      <c r="F133" s="33"/>
      <c r="G133" s="33"/>
      <c r="H133" s="33"/>
      <c r="I133" s="33"/>
      <c r="J133" s="33"/>
      <c r="K133" s="33"/>
    </row>
    <row r="134" spans="6:11" ht="12.75">
      <c r="F134" s="33"/>
      <c r="G134" s="33"/>
      <c r="H134" s="33"/>
      <c r="I134" s="33"/>
      <c r="J134" s="33"/>
      <c r="K134" s="33"/>
    </row>
    <row r="135" spans="6:11" ht="12.75">
      <c r="F135" s="33"/>
      <c r="G135" s="33"/>
      <c r="H135" s="33"/>
      <c r="I135" s="33"/>
      <c r="J135" s="33"/>
      <c r="K135" s="33"/>
    </row>
    <row r="136" spans="6:11" ht="12.75">
      <c r="F136" s="33"/>
      <c r="G136" s="33"/>
      <c r="H136" s="33"/>
      <c r="I136" s="33"/>
      <c r="J136" s="33"/>
      <c r="K136" s="33"/>
    </row>
    <row r="137" spans="6:11" ht="12.75">
      <c r="F137" s="33"/>
      <c r="G137" s="33"/>
      <c r="H137" s="33"/>
      <c r="I137" s="33"/>
      <c r="J137" s="33"/>
      <c r="K137" s="33"/>
    </row>
    <row r="138" spans="6:11" ht="12.75">
      <c r="F138" s="33"/>
      <c r="G138" s="33"/>
      <c r="H138" s="33"/>
      <c r="I138" s="33"/>
      <c r="J138" s="33"/>
      <c r="K138" s="33"/>
    </row>
    <row r="139" spans="6:11" ht="12.75">
      <c r="F139" s="33"/>
      <c r="G139" s="33"/>
      <c r="H139" s="33"/>
      <c r="I139" s="33"/>
      <c r="J139" s="33"/>
      <c r="K139" s="33"/>
    </row>
    <row r="140" spans="6:11" ht="12.75">
      <c r="F140" s="33"/>
      <c r="G140" s="33"/>
      <c r="H140" s="33"/>
      <c r="I140" s="33"/>
      <c r="J140" s="33"/>
      <c r="K140" s="33"/>
    </row>
    <row r="141" spans="6:11" ht="12.75">
      <c r="F141" s="33"/>
      <c r="G141" s="33"/>
      <c r="H141" s="33"/>
      <c r="I141" s="33"/>
      <c r="J141" s="33"/>
      <c r="K141" s="33"/>
    </row>
    <row r="142" spans="6:11" ht="12.75">
      <c r="F142" s="33"/>
      <c r="G142" s="33"/>
      <c r="H142" s="33"/>
      <c r="I142" s="33"/>
      <c r="J142" s="33"/>
      <c r="K142" s="33"/>
    </row>
    <row r="143" spans="6:11" ht="12.75">
      <c r="F143" s="33"/>
      <c r="G143" s="33"/>
      <c r="H143" s="33"/>
      <c r="I143" s="33"/>
      <c r="J143" s="33"/>
      <c r="K143" s="33"/>
    </row>
    <row r="144" spans="6:11" ht="12.75">
      <c r="F144" s="33"/>
      <c r="G144" s="33"/>
      <c r="H144" s="33"/>
      <c r="I144" s="33"/>
      <c r="J144" s="33"/>
      <c r="K144" s="33"/>
    </row>
    <row r="145" spans="6:11" ht="12.75">
      <c r="F145" s="33"/>
      <c r="G145" s="33"/>
      <c r="H145" s="33"/>
      <c r="I145" s="33"/>
      <c r="J145" s="33"/>
      <c r="K145" s="33"/>
    </row>
    <row r="146" spans="6:11" ht="12.75">
      <c r="F146" s="33"/>
      <c r="G146" s="33"/>
      <c r="H146" s="33"/>
      <c r="I146" s="33"/>
      <c r="J146" s="33"/>
      <c r="K146" s="33"/>
    </row>
    <row r="147" spans="6:11" ht="12.75">
      <c r="F147" s="33"/>
      <c r="G147" s="33"/>
      <c r="H147" s="33"/>
      <c r="I147" s="33"/>
      <c r="J147" s="33"/>
      <c r="K147" s="33"/>
    </row>
    <row r="148" spans="6:11" ht="12.75">
      <c r="F148" s="33"/>
      <c r="G148" s="33"/>
      <c r="H148" s="33"/>
      <c r="I148" s="33"/>
      <c r="J148" s="33"/>
      <c r="K148" s="33"/>
    </row>
    <row r="149" spans="6:11" ht="12.75">
      <c r="F149" s="33"/>
      <c r="G149" s="33"/>
      <c r="H149" s="33"/>
      <c r="I149" s="33"/>
      <c r="J149" s="33"/>
      <c r="K149" s="33"/>
    </row>
    <row r="150" spans="6:11" ht="12.75">
      <c r="F150" s="33"/>
      <c r="G150" s="33"/>
      <c r="H150" s="33"/>
      <c r="I150" s="33"/>
      <c r="J150" s="33"/>
      <c r="K150" s="33"/>
    </row>
    <row r="151" spans="6:11" ht="12.75">
      <c r="F151" s="33"/>
      <c r="G151" s="33"/>
      <c r="H151" s="33"/>
      <c r="I151" s="33"/>
      <c r="J151" s="33"/>
      <c r="K151" s="33"/>
    </row>
    <row r="152" spans="6:11" ht="12.75">
      <c r="F152" s="33"/>
      <c r="G152" s="33"/>
      <c r="H152" s="33"/>
      <c r="I152" s="33"/>
      <c r="J152" s="33"/>
      <c r="K152" s="33"/>
    </row>
    <row r="153" spans="6:11" ht="12.75">
      <c r="F153" s="33"/>
      <c r="G153" s="33"/>
      <c r="H153" s="33"/>
      <c r="I153" s="33"/>
      <c r="J153" s="33"/>
      <c r="K153" s="33"/>
    </row>
    <row r="154" spans="6:11" ht="12.75">
      <c r="F154" s="33"/>
      <c r="G154" s="33"/>
      <c r="H154" s="33"/>
      <c r="I154" s="33"/>
      <c r="J154" s="33"/>
      <c r="K154" s="33"/>
    </row>
    <row r="155" spans="6:11" ht="12.75">
      <c r="F155" s="33"/>
      <c r="G155" s="33"/>
      <c r="H155" s="33"/>
      <c r="I155" s="33"/>
      <c r="J155" s="33"/>
      <c r="K155" s="33"/>
    </row>
    <row r="156" spans="6:11" ht="12.75">
      <c r="F156" s="33"/>
      <c r="G156" s="33"/>
      <c r="H156" s="33"/>
      <c r="I156" s="33"/>
      <c r="J156" s="33"/>
      <c r="K156" s="33"/>
    </row>
    <row r="157" spans="6:11" ht="12.75">
      <c r="F157" s="33"/>
      <c r="G157" s="33"/>
      <c r="H157" s="33"/>
      <c r="I157" s="33"/>
      <c r="J157" s="33"/>
      <c r="K157" s="33"/>
    </row>
    <row r="158" spans="6:11" ht="12.75">
      <c r="F158" s="33"/>
      <c r="G158" s="33"/>
      <c r="H158" s="33"/>
      <c r="I158" s="33"/>
      <c r="J158" s="33"/>
      <c r="K158" s="33"/>
    </row>
    <row r="159" spans="6:11" ht="12.75">
      <c r="F159" s="33"/>
      <c r="G159" s="33"/>
      <c r="H159" s="33"/>
      <c r="I159" s="33"/>
      <c r="J159" s="33"/>
      <c r="K159" s="33"/>
    </row>
    <row r="160" spans="6:11" ht="12.75">
      <c r="F160" s="33"/>
      <c r="G160" s="33"/>
      <c r="H160" s="33"/>
      <c r="I160" s="33"/>
      <c r="J160" s="33"/>
      <c r="K160" s="33"/>
    </row>
    <row r="161" spans="6:11" ht="12.75">
      <c r="F161" s="33"/>
      <c r="G161" s="33"/>
      <c r="H161" s="33"/>
      <c r="I161" s="33"/>
      <c r="J161" s="33"/>
      <c r="K161" s="33"/>
    </row>
    <row r="162" spans="6:11" ht="12.75">
      <c r="F162" s="33"/>
      <c r="G162" s="33"/>
      <c r="H162" s="33"/>
      <c r="I162" s="33"/>
      <c r="J162" s="33"/>
      <c r="K162" s="33"/>
    </row>
    <row r="163" spans="6:11" ht="12.75">
      <c r="F163" s="33"/>
      <c r="G163" s="33"/>
      <c r="H163" s="33"/>
      <c r="I163" s="33"/>
      <c r="J163" s="33"/>
      <c r="K163" s="33"/>
    </row>
    <row r="164" spans="6:11" ht="12.75">
      <c r="F164" s="33"/>
      <c r="G164" s="33"/>
      <c r="H164" s="33"/>
      <c r="I164" s="33"/>
      <c r="J164" s="33"/>
      <c r="K164" s="33"/>
    </row>
    <row r="165" spans="6:11" ht="12.75">
      <c r="F165" s="33"/>
      <c r="G165" s="33"/>
      <c r="H165" s="33"/>
      <c r="I165" s="33"/>
      <c r="J165" s="33"/>
      <c r="K165" s="33"/>
    </row>
    <row r="166" spans="6:11" ht="12.75">
      <c r="F166" s="33"/>
      <c r="G166" s="33"/>
      <c r="H166" s="33"/>
      <c r="I166" s="33"/>
      <c r="J166" s="33"/>
      <c r="K166" s="33"/>
    </row>
    <row r="167" spans="6:11" ht="12.75">
      <c r="F167" s="33"/>
      <c r="G167" s="33"/>
      <c r="H167" s="33"/>
      <c r="I167" s="33"/>
      <c r="J167" s="33"/>
      <c r="K167" s="33"/>
    </row>
    <row r="168" spans="6:11" ht="12.75">
      <c r="F168" s="33"/>
      <c r="G168" s="33"/>
      <c r="H168" s="33"/>
      <c r="I168" s="33"/>
      <c r="J168" s="33"/>
      <c r="K168" s="33"/>
    </row>
    <row r="169" spans="6:11" ht="12.75">
      <c r="F169" s="33"/>
      <c r="G169" s="33"/>
      <c r="H169" s="33"/>
      <c r="I169" s="33"/>
      <c r="J169" s="33"/>
      <c r="K169" s="33"/>
    </row>
    <row r="170" spans="6:11" ht="12.75">
      <c r="F170" s="33"/>
      <c r="G170" s="33"/>
      <c r="H170" s="33"/>
      <c r="I170" s="33"/>
      <c r="J170" s="33"/>
      <c r="K170" s="33"/>
    </row>
    <row r="171" spans="6:11" ht="12.75">
      <c r="F171" s="33"/>
      <c r="G171" s="33"/>
      <c r="H171" s="33"/>
      <c r="I171" s="33"/>
      <c r="J171" s="33"/>
      <c r="K171" s="33"/>
    </row>
    <row r="172" spans="6:11" ht="12.75">
      <c r="F172" s="33"/>
      <c r="G172" s="33"/>
      <c r="H172" s="33"/>
      <c r="I172" s="33"/>
      <c r="J172" s="33"/>
      <c r="K172" s="33"/>
    </row>
    <row r="173" spans="6:11" ht="12.75">
      <c r="F173" s="33"/>
      <c r="G173" s="33"/>
      <c r="H173" s="33"/>
      <c r="I173" s="33"/>
      <c r="J173" s="33"/>
      <c r="K173" s="33"/>
    </row>
    <row r="174" spans="6:11" ht="12.75">
      <c r="F174" s="33"/>
      <c r="G174" s="33"/>
      <c r="H174" s="33"/>
      <c r="I174" s="33"/>
      <c r="J174" s="33"/>
      <c r="K174" s="33"/>
    </row>
    <row r="175" spans="6:11" ht="12.75">
      <c r="F175" s="33"/>
      <c r="G175" s="33"/>
      <c r="H175" s="33"/>
      <c r="I175" s="33"/>
      <c r="J175" s="33"/>
      <c r="K175" s="33"/>
    </row>
    <row r="176" spans="6:11" ht="12.75">
      <c r="F176" s="33"/>
      <c r="G176" s="33"/>
      <c r="H176" s="33"/>
      <c r="I176" s="33"/>
      <c r="J176" s="33"/>
      <c r="K176" s="33"/>
    </row>
    <row r="177" spans="6:11" ht="12.75">
      <c r="F177" s="33"/>
      <c r="G177" s="33"/>
      <c r="H177" s="33"/>
      <c r="I177" s="33"/>
      <c r="J177" s="33"/>
      <c r="K177" s="33"/>
    </row>
    <row r="178" spans="6:11" ht="12.75">
      <c r="F178" s="33"/>
      <c r="G178" s="33"/>
      <c r="H178" s="33"/>
      <c r="I178" s="33"/>
      <c r="J178" s="33"/>
      <c r="K178" s="33"/>
    </row>
    <row r="179" spans="6:11" ht="12.75">
      <c r="F179" s="33"/>
      <c r="G179" s="33"/>
      <c r="H179" s="33"/>
      <c r="I179" s="33"/>
      <c r="J179" s="33"/>
      <c r="K179" s="33"/>
    </row>
    <row r="180" spans="6:11" ht="12.75">
      <c r="F180" s="33"/>
      <c r="G180" s="33"/>
      <c r="H180" s="33"/>
      <c r="I180" s="33"/>
      <c r="J180" s="33"/>
      <c r="K180" s="33"/>
    </row>
    <row r="181" spans="6:11" ht="12.75">
      <c r="F181" s="33"/>
      <c r="G181" s="33"/>
      <c r="H181" s="33"/>
      <c r="I181" s="33"/>
      <c r="J181" s="33"/>
      <c r="K181" s="33"/>
    </row>
    <row r="182" spans="6:11" ht="12.75">
      <c r="F182" s="33"/>
      <c r="G182" s="33"/>
      <c r="H182" s="33"/>
      <c r="I182" s="33"/>
      <c r="J182" s="33"/>
      <c r="K182" s="33"/>
    </row>
    <row r="183" spans="6:11" ht="12.75">
      <c r="F183" s="33"/>
      <c r="G183" s="33"/>
      <c r="H183" s="33"/>
      <c r="I183" s="33"/>
      <c r="J183" s="33"/>
      <c r="K183" s="33"/>
    </row>
    <row r="184" spans="6:11" ht="12.75">
      <c r="F184" s="33"/>
      <c r="G184" s="33"/>
      <c r="H184" s="33"/>
      <c r="I184" s="33"/>
      <c r="J184" s="33"/>
      <c r="K184" s="33"/>
    </row>
    <row r="185" spans="6:11" ht="12.75">
      <c r="F185" s="33"/>
      <c r="G185" s="33"/>
      <c r="H185" s="33"/>
      <c r="I185" s="33"/>
      <c r="J185" s="33"/>
      <c r="K185" s="33"/>
    </row>
    <row r="186" spans="6:11" ht="12.75">
      <c r="F186" s="33"/>
      <c r="G186" s="33"/>
      <c r="H186" s="33"/>
      <c r="I186" s="33"/>
      <c r="J186" s="33"/>
      <c r="K186" s="33"/>
    </row>
    <row r="187" spans="6:11" ht="12.75">
      <c r="F187" s="33"/>
      <c r="G187" s="33"/>
      <c r="H187" s="33"/>
      <c r="I187" s="33"/>
      <c r="J187" s="33"/>
      <c r="K187" s="33"/>
    </row>
    <row r="188" spans="6:11" ht="12.75">
      <c r="F188" s="33"/>
      <c r="G188" s="33"/>
      <c r="H188" s="33"/>
      <c r="I188" s="33"/>
      <c r="J188" s="33"/>
      <c r="K188" s="33"/>
    </row>
    <row r="189" spans="6:11" ht="12.75">
      <c r="F189" s="33"/>
      <c r="G189" s="33"/>
      <c r="H189" s="33"/>
      <c r="I189" s="33"/>
      <c r="J189" s="33"/>
      <c r="K189" s="33"/>
    </row>
    <row r="190" spans="6:11" ht="12.75">
      <c r="F190" s="33"/>
      <c r="G190" s="33"/>
      <c r="H190" s="33"/>
      <c r="I190" s="33"/>
      <c r="J190" s="33"/>
      <c r="K190" s="33"/>
    </row>
    <row r="191" spans="6:11" ht="12.75">
      <c r="F191" s="33"/>
      <c r="G191" s="33"/>
      <c r="H191" s="33"/>
      <c r="I191" s="33"/>
      <c r="J191" s="33"/>
      <c r="K191" s="33"/>
    </row>
    <row r="192" spans="6:11" ht="12.75">
      <c r="F192" s="33"/>
      <c r="G192" s="33"/>
      <c r="H192" s="33"/>
      <c r="I192" s="33"/>
      <c r="J192" s="33"/>
      <c r="K192" s="33"/>
    </row>
    <row r="193" spans="6:11" ht="12.75">
      <c r="F193" s="33"/>
      <c r="G193" s="33"/>
      <c r="H193" s="33"/>
      <c r="I193" s="33"/>
      <c r="J193" s="33"/>
      <c r="K193" s="33"/>
    </row>
    <row r="194" spans="6:11" ht="12.75">
      <c r="F194" s="33"/>
      <c r="G194" s="33"/>
      <c r="H194" s="33"/>
      <c r="I194" s="33"/>
      <c r="J194" s="33"/>
      <c r="K194" s="33"/>
    </row>
    <row r="195" spans="6:11" ht="12.75">
      <c r="F195" s="33"/>
      <c r="G195" s="33"/>
      <c r="H195" s="33"/>
      <c r="I195" s="33"/>
      <c r="J195" s="33"/>
      <c r="K195" s="33"/>
    </row>
    <row r="196" spans="6:11" ht="12.75">
      <c r="F196" s="33"/>
      <c r="G196" s="33"/>
      <c r="H196" s="33"/>
      <c r="I196" s="33"/>
      <c r="J196" s="33"/>
      <c r="K196" s="33"/>
    </row>
    <row r="197" spans="6:11" ht="12.75">
      <c r="F197" s="33"/>
      <c r="G197" s="33"/>
      <c r="H197" s="33"/>
      <c r="I197" s="33"/>
      <c r="J197" s="33"/>
      <c r="K197" s="33"/>
    </row>
    <row r="198" spans="6:11" ht="12.75">
      <c r="F198" s="33"/>
      <c r="G198" s="33"/>
      <c r="H198" s="33"/>
      <c r="I198" s="33"/>
      <c r="J198" s="33"/>
      <c r="K198" s="33"/>
    </row>
    <row r="199" spans="6:11" ht="12.75">
      <c r="F199" s="33"/>
      <c r="G199" s="33"/>
      <c r="H199" s="33"/>
      <c r="I199" s="33"/>
      <c r="J199" s="33"/>
      <c r="K199" s="33"/>
    </row>
    <row r="200" spans="6:11" ht="12.75">
      <c r="F200" s="33"/>
      <c r="G200" s="33"/>
      <c r="H200" s="33"/>
      <c r="I200" s="33"/>
      <c r="J200" s="33"/>
      <c r="K200" s="33"/>
    </row>
    <row r="201" spans="6:11" ht="12.75">
      <c r="F201" s="33"/>
      <c r="G201" s="33"/>
      <c r="H201" s="33"/>
      <c r="I201" s="33"/>
      <c r="J201" s="33"/>
      <c r="K201" s="33"/>
    </row>
    <row r="202" spans="6:11" ht="12.75">
      <c r="F202" s="33"/>
      <c r="G202" s="33"/>
      <c r="H202" s="33"/>
      <c r="I202" s="33"/>
      <c r="J202" s="33"/>
      <c r="K202" s="33"/>
    </row>
    <row r="203" spans="6:11" ht="12.75">
      <c r="F203" s="33"/>
      <c r="G203" s="33"/>
      <c r="H203" s="33"/>
      <c r="I203" s="33"/>
      <c r="J203" s="33"/>
      <c r="K203" s="33"/>
    </row>
    <row r="204" spans="6:11" ht="12.75">
      <c r="F204" s="33"/>
      <c r="G204" s="33"/>
      <c r="H204" s="33"/>
      <c r="I204" s="33"/>
      <c r="J204" s="33"/>
      <c r="K204" s="33"/>
    </row>
    <row r="205" spans="6:11" ht="12.75">
      <c r="F205" s="33"/>
      <c r="G205" s="33"/>
      <c r="H205" s="33"/>
      <c r="I205" s="33"/>
      <c r="J205" s="33"/>
      <c r="K205" s="33"/>
    </row>
    <row r="206" spans="6:11" ht="12.75">
      <c r="F206" s="33"/>
      <c r="G206" s="33"/>
      <c r="H206" s="33"/>
      <c r="I206" s="33"/>
      <c r="J206" s="33"/>
      <c r="K206" s="33"/>
    </row>
    <row r="207" spans="6:11" ht="12.75">
      <c r="F207" s="33"/>
      <c r="G207" s="33"/>
      <c r="H207" s="33"/>
      <c r="I207" s="33"/>
      <c r="J207" s="33"/>
      <c r="K207" s="33"/>
    </row>
    <row r="208" spans="6:11" ht="12.75">
      <c r="F208" s="33"/>
      <c r="G208" s="33"/>
      <c r="H208" s="33"/>
      <c r="I208" s="33"/>
      <c r="J208" s="33"/>
      <c r="K208" s="33"/>
    </row>
    <row r="209" spans="6:11" ht="12.75">
      <c r="F209" s="33"/>
      <c r="G209" s="33"/>
      <c r="H209" s="33"/>
      <c r="I209" s="33"/>
      <c r="J209" s="33"/>
      <c r="K209" s="33"/>
    </row>
    <row r="210" spans="6:11" ht="12.75">
      <c r="F210" s="33"/>
      <c r="G210" s="33"/>
      <c r="H210" s="33"/>
      <c r="I210" s="33"/>
      <c r="J210" s="33"/>
      <c r="K210" s="33"/>
    </row>
    <row r="211" spans="6:11" ht="12.75">
      <c r="F211" s="33"/>
      <c r="G211" s="33"/>
      <c r="H211" s="33"/>
      <c r="I211" s="33"/>
      <c r="J211" s="33"/>
      <c r="K211" s="33"/>
    </row>
    <row r="212" spans="6:11" ht="12.75">
      <c r="F212" s="33"/>
      <c r="G212" s="33"/>
      <c r="H212" s="33"/>
      <c r="I212" s="33"/>
      <c r="J212" s="33"/>
      <c r="K212" s="33"/>
    </row>
    <row r="213" spans="6:11" ht="12.75">
      <c r="F213" s="33"/>
      <c r="G213" s="33"/>
      <c r="H213" s="33"/>
      <c r="I213" s="33"/>
      <c r="J213" s="33"/>
      <c r="K213" s="33"/>
    </row>
    <row r="214" spans="6:11" ht="12.75">
      <c r="F214" s="33"/>
      <c r="G214" s="33"/>
      <c r="H214" s="33"/>
      <c r="I214" s="33"/>
      <c r="J214" s="33"/>
      <c r="K214" s="33"/>
    </row>
    <row r="215" spans="6:11" ht="12.75">
      <c r="F215" s="33"/>
      <c r="G215" s="33"/>
      <c r="H215" s="33"/>
      <c r="I215" s="33"/>
      <c r="J215" s="33"/>
      <c r="K215" s="33"/>
    </row>
    <row r="216" spans="6:11" ht="12.75">
      <c r="F216" s="33"/>
      <c r="G216" s="33"/>
      <c r="H216" s="33"/>
      <c r="I216" s="33"/>
      <c r="J216" s="33"/>
      <c r="K216" s="33"/>
    </row>
    <row r="217" spans="6:11" ht="12.75">
      <c r="F217" s="33"/>
      <c r="G217" s="33"/>
      <c r="H217" s="33"/>
      <c r="I217" s="33"/>
      <c r="J217" s="33"/>
      <c r="K217" s="33"/>
    </row>
    <row r="218" spans="6:11" ht="12.75">
      <c r="F218" s="33"/>
      <c r="G218" s="33"/>
      <c r="H218" s="33"/>
      <c r="I218" s="33"/>
      <c r="J218" s="33"/>
      <c r="K218" s="33"/>
    </row>
    <row r="219" spans="6:11" ht="12.75">
      <c r="F219" s="33"/>
      <c r="G219" s="33"/>
      <c r="H219" s="33"/>
      <c r="I219" s="33"/>
      <c r="J219" s="33"/>
      <c r="K219" s="33"/>
    </row>
    <row r="220" spans="6:11" ht="12.75">
      <c r="F220" s="33"/>
      <c r="G220" s="33"/>
      <c r="H220" s="33"/>
      <c r="I220" s="33"/>
      <c r="J220" s="33"/>
      <c r="K220" s="33"/>
    </row>
    <row r="221" spans="6:11" ht="12.75">
      <c r="F221" s="33"/>
      <c r="G221" s="33"/>
      <c r="H221" s="33"/>
      <c r="I221" s="33"/>
      <c r="J221" s="33"/>
      <c r="K221" s="33"/>
    </row>
    <row r="222" spans="6:11" ht="12.75">
      <c r="F222" s="33"/>
      <c r="G222" s="33"/>
      <c r="H222" s="33"/>
      <c r="I222" s="33"/>
      <c r="J222" s="33"/>
      <c r="K222" s="33"/>
    </row>
    <row r="223" spans="6:11" ht="12.75">
      <c r="F223" s="33"/>
      <c r="G223" s="33"/>
      <c r="H223" s="33"/>
      <c r="I223" s="33"/>
      <c r="J223" s="33"/>
      <c r="K223" s="33"/>
    </row>
    <row r="224" spans="6:11" ht="12.75">
      <c r="F224" s="33"/>
      <c r="G224" s="33"/>
      <c r="H224" s="33"/>
      <c r="I224" s="33"/>
      <c r="J224" s="33"/>
      <c r="K224" s="33"/>
    </row>
    <row r="225" spans="6:11" ht="12.75">
      <c r="F225" s="33"/>
      <c r="G225" s="33"/>
      <c r="H225" s="33"/>
      <c r="I225" s="33"/>
      <c r="J225" s="33"/>
      <c r="K225" s="33"/>
    </row>
    <row r="226" spans="6:11" ht="12.75">
      <c r="F226" s="33"/>
      <c r="G226" s="33"/>
      <c r="H226" s="33"/>
      <c r="I226" s="33"/>
      <c r="J226" s="33"/>
      <c r="K226" s="33"/>
    </row>
    <row r="227" spans="6:11" ht="12.75">
      <c r="F227" s="33"/>
      <c r="G227" s="33"/>
      <c r="H227" s="33"/>
      <c r="I227" s="33"/>
      <c r="J227" s="33"/>
      <c r="K227" s="33"/>
    </row>
    <row r="228" spans="6:11" ht="12.75">
      <c r="F228" s="33"/>
      <c r="G228" s="33"/>
      <c r="H228" s="33"/>
      <c r="I228" s="33"/>
      <c r="J228" s="33"/>
      <c r="K228" s="33"/>
    </row>
    <row r="229" spans="6:11" ht="12.75">
      <c r="F229" s="33"/>
      <c r="G229" s="33"/>
      <c r="H229" s="33"/>
      <c r="I229" s="33"/>
      <c r="J229" s="33"/>
      <c r="K229" s="33"/>
    </row>
    <row r="230" spans="6:11" ht="12.75">
      <c r="F230" s="33"/>
      <c r="G230" s="33"/>
      <c r="H230" s="33"/>
      <c r="I230" s="33"/>
      <c r="J230" s="33"/>
      <c r="K230" s="33"/>
    </row>
    <row r="231" spans="6:11" ht="12.75">
      <c r="F231" s="33"/>
      <c r="G231" s="33"/>
      <c r="H231" s="33"/>
      <c r="I231" s="33"/>
      <c r="J231" s="33"/>
      <c r="K231" s="33"/>
    </row>
    <row r="232" spans="6:11" ht="12.75">
      <c r="F232" s="33"/>
      <c r="G232" s="33"/>
      <c r="H232" s="33"/>
      <c r="I232" s="33"/>
      <c r="J232" s="33"/>
      <c r="K232" s="33"/>
    </row>
    <row r="233" spans="6:11" ht="12.75">
      <c r="F233" s="33"/>
      <c r="G233" s="33"/>
      <c r="H233" s="33"/>
      <c r="I233" s="33"/>
      <c r="J233" s="33"/>
      <c r="K233" s="33"/>
    </row>
    <row r="234" spans="6:11" ht="12.75">
      <c r="F234" s="33"/>
      <c r="G234" s="33"/>
      <c r="H234" s="33"/>
      <c r="I234" s="33"/>
      <c r="J234" s="33"/>
      <c r="K234" s="33"/>
    </row>
    <row r="235" spans="6:11" ht="12.75">
      <c r="F235" s="33"/>
      <c r="G235" s="33"/>
      <c r="H235" s="33"/>
      <c r="I235" s="33"/>
      <c r="J235" s="33"/>
      <c r="K235" s="33"/>
    </row>
    <row r="236" spans="6:11" ht="12.75">
      <c r="F236" s="33"/>
      <c r="G236" s="33"/>
      <c r="H236" s="33"/>
      <c r="I236" s="33"/>
      <c r="J236" s="33"/>
      <c r="K236" s="33"/>
    </row>
    <row r="237" spans="6:11" ht="12.75">
      <c r="F237" s="33"/>
      <c r="G237" s="33"/>
      <c r="H237" s="33"/>
      <c r="I237" s="33"/>
      <c r="J237" s="33"/>
      <c r="K237" s="33"/>
    </row>
    <row r="238" spans="6:11" ht="12.75">
      <c r="F238" s="33"/>
      <c r="G238" s="33"/>
      <c r="H238" s="33"/>
      <c r="I238" s="33"/>
      <c r="J238" s="33"/>
      <c r="K238" s="33"/>
    </row>
    <row r="239" spans="6:11" ht="12.75">
      <c r="F239" s="33"/>
      <c r="G239" s="33"/>
      <c r="H239" s="33"/>
      <c r="I239" s="33"/>
      <c r="J239" s="33"/>
      <c r="K239" s="33"/>
    </row>
    <row r="240" spans="6:11" ht="12.75">
      <c r="F240" s="33"/>
      <c r="G240" s="33"/>
      <c r="H240" s="33"/>
      <c r="I240" s="33"/>
      <c r="J240" s="33"/>
      <c r="K240" s="33"/>
    </row>
    <row r="241" spans="6:11" ht="12.75">
      <c r="F241" s="33"/>
      <c r="G241" s="33"/>
      <c r="H241" s="33"/>
      <c r="I241" s="33"/>
      <c r="J241" s="33"/>
      <c r="K241" s="33"/>
    </row>
    <row r="242" spans="6:11" ht="12.75">
      <c r="F242" s="33"/>
      <c r="G242" s="33"/>
      <c r="H242" s="33"/>
      <c r="I242" s="33"/>
      <c r="J242" s="33"/>
      <c r="K242" s="33"/>
    </row>
    <row r="243" spans="6:11" ht="12.75">
      <c r="F243" s="33"/>
      <c r="G243" s="33"/>
      <c r="H243" s="33"/>
      <c r="I243" s="33"/>
      <c r="J243" s="33"/>
      <c r="K243" s="33"/>
    </row>
    <row r="244" spans="6:11" ht="12.75">
      <c r="F244" s="33"/>
      <c r="G244" s="33"/>
      <c r="H244" s="33"/>
      <c r="I244" s="33"/>
      <c r="J244" s="33"/>
      <c r="K244" s="33"/>
    </row>
    <row r="245" spans="6:11" ht="12.75">
      <c r="F245" s="33"/>
      <c r="G245" s="33"/>
      <c r="H245" s="33"/>
      <c r="I245" s="33"/>
      <c r="J245" s="33"/>
      <c r="K245" s="33"/>
    </row>
    <row r="246" spans="6:11" ht="12.75">
      <c r="F246" s="33"/>
      <c r="G246" s="33"/>
      <c r="H246" s="33"/>
      <c r="I246" s="33"/>
      <c r="J246" s="33"/>
      <c r="K246" s="33"/>
    </row>
    <row r="247" spans="6:11" ht="12.75">
      <c r="F247" s="33"/>
      <c r="G247" s="33"/>
      <c r="H247" s="33"/>
      <c r="I247" s="33"/>
      <c r="J247" s="33"/>
      <c r="K247" s="33"/>
    </row>
    <row r="248" spans="6:11" ht="12.75">
      <c r="F248" s="33"/>
      <c r="G248" s="33"/>
      <c r="H248" s="33"/>
      <c r="I248" s="33"/>
      <c r="J248" s="33"/>
      <c r="K248" s="33"/>
    </row>
    <row r="249" spans="6:11" ht="12.75">
      <c r="F249" s="33"/>
      <c r="G249" s="33"/>
      <c r="H249" s="33"/>
      <c r="I249" s="33"/>
      <c r="J249" s="33"/>
      <c r="K249" s="33"/>
    </row>
    <row r="250" spans="6:11" ht="12.75">
      <c r="F250" s="33"/>
      <c r="G250" s="33"/>
      <c r="H250" s="33"/>
      <c r="I250" s="33"/>
      <c r="J250" s="33"/>
      <c r="K250" s="33"/>
    </row>
    <row r="251" spans="6:11" ht="12.75">
      <c r="F251" s="33"/>
      <c r="G251" s="33"/>
      <c r="H251" s="33"/>
      <c r="I251" s="33"/>
      <c r="J251" s="33"/>
      <c r="K251" s="33"/>
    </row>
    <row r="252" spans="6:11" ht="12.75">
      <c r="F252" s="33"/>
      <c r="G252" s="33"/>
      <c r="H252" s="33"/>
      <c r="I252" s="33"/>
      <c r="J252" s="33"/>
      <c r="K252" s="33"/>
    </row>
    <row r="253" spans="6:11" ht="12.75">
      <c r="F253" s="33"/>
      <c r="G253" s="33"/>
      <c r="H253" s="33"/>
      <c r="I253" s="33"/>
      <c r="J253" s="33"/>
      <c r="K253" s="33"/>
    </row>
    <row r="254" spans="6:11" ht="12.75">
      <c r="F254" s="33"/>
      <c r="G254" s="33"/>
      <c r="H254" s="33"/>
      <c r="I254" s="33"/>
      <c r="J254" s="33"/>
      <c r="K254" s="33"/>
    </row>
    <row r="255" spans="6:11" ht="12.75">
      <c r="F255" s="33"/>
      <c r="G255" s="33"/>
      <c r="H255" s="33"/>
      <c r="I255" s="33"/>
      <c r="J255" s="33"/>
      <c r="K255" s="33"/>
    </row>
    <row r="256" spans="6:11" ht="12.75">
      <c r="F256" s="33"/>
      <c r="G256" s="33"/>
      <c r="H256" s="33"/>
      <c r="I256" s="33"/>
      <c r="J256" s="33"/>
      <c r="K256" s="33"/>
    </row>
    <row r="257" spans="6:11" ht="12.75">
      <c r="F257" s="33"/>
      <c r="G257" s="33"/>
      <c r="H257" s="33"/>
      <c r="I257" s="33"/>
      <c r="J257" s="33"/>
      <c r="K257" s="33"/>
    </row>
    <row r="258" spans="6:11" ht="12.75">
      <c r="F258" s="33"/>
      <c r="G258" s="33"/>
      <c r="H258" s="33"/>
      <c r="I258" s="33"/>
      <c r="J258" s="33"/>
      <c r="K258" s="33"/>
    </row>
    <row r="259" spans="6:11" ht="12.75">
      <c r="F259" s="33"/>
      <c r="G259" s="33"/>
      <c r="H259" s="33"/>
      <c r="I259" s="33"/>
      <c r="J259" s="33"/>
      <c r="K259" s="33"/>
    </row>
    <row r="260" spans="6:11" ht="12.75">
      <c r="F260" s="33"/>
      <c r="G260" s="33"/>
      <c r="H260" s="33"/>
      <c r="I260" s="33"/>
      <c r="J260" s="33"/>
      <c r="K260" s="33"/>
    </row>
    <row r="261" spans="6:11" ht="12.75">
      <c r="F261" s="33"/>
      <c r="G261" s="33"/>
      <c r="H261" s="33"/>
      <c r="I261" s="33"/>
      <c r="J261" s="33"/>
      <c r="K261" s="33"/>
    </row>
    <row r="262" spans="6:11" ht="12.75">
      <c r="F262" s="33"/>
      <c r="G262" s="33"/>
      <c r="H262" s="33"/>
      <c r="I262" s="33"/>
      <c r="J262" s="33"/>
      <c r="K262" s="33"/>
    </row>
    <row r="263" spans="6:11" ht="12.75">
      <c r="F263" s="33"/>
      <c r="G263" s="33"/>
      <c r="H263" s="33"/>
      <c r="I263" s="33"/>
      <c r="J263" s="33"/>
      <c r="K263" s="33"/>
    </row>
    <row r="264" spans="6:11" ht="12.75">
      <c r="F264" s="33"/>
      <c r="G264" s="33"/>
      <c r="H264" s="33"/>
      <c r="I264" s="33"/>
      <c r="J264" s="33"/>
      <c r="K264" s="33"/>
    </row>
    <row r="265" spans="6:11" ht="12.75">
      <c r="F265" s="33"/>
      <c r="G265" s="33"/>
      <c r="H265" s="33"/>
      <c r="I265" s="33"/>
      <c r="J265" s="33"/>
      <c r="K265" s="33"/>
    </row>
    <row r="266" spans="6:11" ht="12.75">
      <c r="F266" s="33"/>
      <c r="G266" s="33"/>
      <c r="H266" s="33"/>
      <c r="I266" s="33"/>
      <c r="J266" s="33"/>
      <c r="K266" s="33"/>
    </row>
    <row r="267" spans="6:11" ht="12.75">
      <c r="F267" s="33"/>
      <c r="G267" s="33"/>
      <c r="H267" s="33"/>
      <c r="I267" s="33"/>
      <c r="J267" s="33"/>
      <c r="K267" s="33"/>
    </row>
    <row r="268" spans="6:11" ht="12.75">
      <c r="F268" s="33"/>
      <c r="G268" s="33"/>
      <c r="H268" s="33"/>
      <c r="I268" s="33"/>
      <c r="J268" s="33"/>
      <c r="K268" s="33"/>
    </row>
    <row r="269" spans="6:11" ht="12.75">
      <c r="F269" s="33"/>
      <c r="G269" s="33"/>
      <c r="H269" s="33"/>
      <c r="I269" s="33"/>
      <c r="J269" s="33"/>
      <c r="K269" s="33"/>
    </row>
    <row r="270" spans="6:11" ht="12.75">
      <c r="F270" s="33"/>
      <c r="G270" s="33"/>
      <c r="H270" s="33"/>
      <c r="I270" s="33"/>
      <c r="J270" s="33"/>
      <c r="K270" s="33"/>
    </row>
    <row r="271" spans="6:11" ht="12.75">
      <c r="F271" s="33"/>
      <c r="G271" s="33"/>
      <c r="H271" s="33"/>
      <c r="I271" s="33"/>
      <c r="J271" s="33"/>
      <c r="K271" s="33"/>
    </row>
    <row r="272" spans="6:11" ht="12.75">
      <c r="F272" s="33"/>
      <c r="G272" s="33"/>
      <c r="H272" s="33"/>
      <c r="I272" s="33"/>
      <c r="J272" s="33"/>
      <c r="K272" s="33"/>
    </row>
    <row r="273" spans="6:11" ht="12.75">
      <c r="F273" s="33"/>
      <c r="G273" s="33"/>
      <c r="H273" s="33"/>
      <c r="I273" s="33"/>
      <c r="J273" s="33"/>
      <c r="K273" s="33"/>
    </row>
    <row r="274" spans="6:11" ht="12.75">
      <c r="F274" s="33"/>
      <c r="G274" s="33"/>
      <c r="H274" s="33"/>
      <c r="I274" s="33"/>
      <c r="J274" s="33"/>
      <c r="K274" s="33"/>
    </row>
    <row r="275" spans="6:11" ht="12.75">
      <c r="F275" s="33"/>
      <c r="G275" s="33"/>
      <c r="H275" s="33"/>
      <c r="I275" s="33"/>
      <c r="J275" s="33"/>
      <c r="K275" s="33"/>
    </row>
    <row r="276" spans="6:11" ht="12.75">
      <c r="F276" s="33"/>
      <c r="G276" s="33"/>
      <c r="H276" s="33"/>
      <c r="I276" s="33"/>
      <c r="J276" s="33"/>
      <c r="K276" s="33"/>
    </row>
    <row r="277" spans="6:11" ht="12.75">
      <c r="F277" s="33"/>
      <c r="G277" s="33"/>
      <c r="H277" s="33"/>
      <c r="I277" s="33"/>
      <c r="J277" s="33"/>
      <c r="K277" s="33"/>
    </row>
    <row r="278" spans="6:11" ht="12.75">
      <c r="F278" s="33"/>
      <c r="G278" s="33"/>
      <c r="H278" s="33"/>
      <c r="I278" s="33"/>
      <c r="J278" s="33"/>
      <c r="K278" s="33"/>
    </row>
    <row r="279" spans="6:11" ht="12.75">
      <c r="F279" s="33"/>
      <c r="G279" s="33"/>
      <c r="H279" s="33"/>
      <c r="I279" s="33"/>
      <c r="J279" s="33"/>
      <c r="K279" s="33"/>
    </row>
    <row r="280" spans="6:11" ht="12.75">
      <c r="F280" s="33"/>
      <c r="G280" s="33"/>
      <c r="H280" s="33"/>
      <c r="I280" s="33"/>
      <c r="J280" s="33"/>
      <c r="K280" s="33"/>
    </row>
    <row r="281" spans="6:11" ht="12.75">
      <c r="F281" s="33"/>
      <c r="G281" s="33"/>
      <c r="H281" s="33"/>
      <c r="I281" s="33"/>
      <c r="J281" s="33"/>
      <c r="K281" s="33"/>
    </row>
    <row r="282" spans="6:11" ht="12.75">
      <c r="F282" s="33"/>
      <c r="G282" s="33"/>
      <c r="H282" s="33"/>
      <c r="I282" s="33"/>
      <c r="J282" s="33"/>
      <c r="K282" s="33"/>
    </row>
    <row r="283" spans="6:11" ht="12.75">
      <c r="F283" s="33"/>
      <c r="G283" s="33"/>
      <c r="H283" s="33"/>
      <c r="I283" s="33"/>
      <c r="J283" s="33"/>
      <c r="K283" s="33"/>
    </row>
    <row r="284" spans="6:11" ht="12.75">
      <c r="F284" s="33"/>
      <c r="G284" s="33"/>
      <c r="H284" s="33"/>
      <c r="I284" s="33"/>
      <c r="J284" s="33"/>
      <c r="K284" s="33"/>
    </row>
    <row r="285" spans="6:11" ht="12.75">
      <c r="F285" s="33"/>
      <c r="G285" s="33"/>
      <c r="H285" s="33"/>
      <c r="I285" s="33"/>
      <c r="J285" s="33"/>
      <c r="K285" s="33"/>
    </row>
    <row r="286" spans="6:11" ht="12.75">
      <c r="F286" s="33"/>
      <c r="G286" s="33"/>
      <c r="H286" s="33"/>
      <c r="I286" s="33"/>
      <c r="J286" s="33"/>
      <c r="K286" s="33"/>
    </row>
    <row r="287" spans="6:11" ht="12.75">
      <c r="F287" s="33"/>
      <c r="G287" s="33"/>
      <c r="H287" s="33"/>
      <c r="I287" s="33"/>
      <c r="J287" s="33"/>
      <c r="K287" s="33"/>
    </row>
    <row r="288" spans="6:11" ht="12.75">
      <c r="F288" s="33"/>
      <c r="G288" s="33"/>
      <c r="H288" s="33"/>
      <c r="I288" s="33"/>
      <c r="J288" s="33"/>
      <c r="K288" s="33"/>
    </row>
    <row r="289" spans="6:11" ht="12.75">
      <c r="F289" s="33"/>
      <c r="G289" s="33"/>
      <c r="H289" s="33"/>
      <c r="I289" s="33"/>
      <c r="J289" s="33"/>
      <c r="K289" s="33"/>
    </row>
    <row r="290" spans="6:11" ht="12.75">
      <c r="F290" s="33"/>
      <c r="G290" s="33"/>
      <c r="H290" s="33"/>
      <c r="I290" s="33"/>
      <c r="J290" s="33"/>
      <c r="K290" s="33"/>
    </row>
    <row r="291" spans="6:11" ht="12.75">
      <c r="F291" s="33"/>
      <c r="G291" s="33"/>
      <c r="H291" s="33"/>
      <c r="I291" s="33"/>
      <c r="J291" s="33"/>
      <c r="K291" s="33"/>
    </row>
    <row r="292" spans="6:11" ht="12.75">
      <c r="F292" s="33"/>
      <c r="G292" s="33"/>
      <c r="H292" s="33"/>
      <c r="I292" s="33"/>
      <c r="J292" s="33"/>
      <c r="K292" s="33"/>
    </row>
    <row r="293" spans="6:11" ht="12.75">
      <c r="F293" s="33"/>
      <c r="G293" s="33"/>
      <c r="H293" s="33"/>
      <c r="I293" s="33"/>
      <c r="J293" s="33"/>
      <c r="K293" s="33"/>
    </row>
    <row r="294" spans="6:11" ht="12.75">
      <c r="F294" s="33"/>
      <c r="G294" s="33"/>
      <c r="H294" s="33"/>
      <c r="I294" s="33"/>
      <c r="J294" s="33"/>
      <c r="K294" s="33"/>
    </row>
    <row r="295" spans="6:11" ht="12.75">
      <c r="F295" s="33"/>
      <c r="G295" s="33"/>
      <c r="H295" s="33"/>
      <c r="I295" s="33"/>
      <c r="J295" s="33"/>
      <c r="K295" s="33"/>
    </row>
    <row r="296" spans="6:11" ht="12.75">
      <c r="F296" s="33"/>
      <c r="G296" s="33"/>
      <c r="H296" s="33"/>
      <c r="I296" s="33"/>
      <c r="J296" s="33"/>
      <c r="K296" s="33"/>
    </row>
    <row r="297" spans="6:11" ht="12.75">
      <c r="F297" s="33"/>
      <c r="G297" s="33"/>
      <c r="H297" s="33"/>
      <c r="I297" s="33"/>
      <c r="J297" s="33"/>
      <c r="K297" s="33"/>
    </row>
    <row r="298" spans="6:11" ht="12.75">
      <c r="F298" s="33"/>
      <c r="G298" s="33"/>
      <c r="H298" s="33"/>
      <c r="I298" s="33"/>
      <c r="J298" s="33"/>
      <c r="K298" s="33"/>
    </row>
    <row r="299" spans="6:11" ht="12.75">
      <c r="F299" s="33"/>
      <c r="G299" s="33"/>
      <c r="H299" s="33"/>
      <c r="I299" s="33"/>
      <c r="J299" s="33"/>
      <c r="K299" s="33"/>
    </row>
    <row r="300" spans="6:11" ht="12.75">
      <c r="F300" s="33"/>
      <c r="G300" s="33"/>
      <c r="H300" s="33"/>
      <c r="I300" s="33"/>
      <c r="J300" s="33"/>
      <c r="K300" s="33"/>
    </row>
    <row r="301" spans="6:11" ht="12.75">
      <c r="F301" s="33"/>
      <c r="G301" s="33"/>
      <c r="H301" s="33"/>
      <c r="I301" s="33"/>
      <c r="J301" s="33"/>
      <c r="K301" s="33"/>
    </row>
    <row r="302" spans="6:11" ht="12.75">
      <c r="F302" s="33"/>
      <c r="G302" s="33"/>
      <c r="H302" s="33"/>
      <c r="I302" s="33"/>
      <c r="J302" s="33"/>
      <c r="K302" s="33"/>
    </row>
    <row r="303" spans="6:11" ht="12.75">
      <c r="F303" s="33"/>
      <c r="G303" s="33"/>
      <c r="H303" s="33"/>
      <c r="I303" s="33"/>
      <c r="J303" s="33"/>
      <c r="K303" s="33"/>
    </row>
    <row r="304" spans="6:11" ht="12.75">
      <c r="F304" s="33"/>
      <c r="G304" s="33"/>
      <c r="H304" s="33"/>
      <c r="I304" s="33"/>
      <c r="J304" s="33"/>
      <c r="K304" s="33"/>
    </row>
    <row r="305" spans="6:11" ht="12.75">
      <c r="F305" s="33"/>
      <c r="G305" s="33"/>
      <c r="H305" s="33"/>
      <c r="I305" s="33"/>
      <c r="J305" s="33"/>
      <c r="K305" s="33"/>
    </row>
    <row r="306" spans="6:11" ht="12.75">
      <c r="F306" s="33"/>
      <c r="G306" s="33"/>
      <c r="H306" s="33"/>
      <c r="I306" s="33"/>
      <c r="J306" s="33"/>
      <c r="K306" s="33"/>
    </row>
    <row r="307" spans="6:11" ht="12.75">
      <c r="F307" s="33"/>
      <c r="G307" s="33"/>
      <c r="H307" s="33"/>
      <c r="I307" s="33"/>
      <c r="J307" s="33"/>
      <c r="K307" s="33"/>
    </row>
    <row r="308" spans="6:11" ht="12.75">
      <c r="F308" s="33"/>
      <c r="G308" s="33"/>
      <c r="H308" s="33"/>
      <c r="I308" s="33"/>
      <c r="J308" s="33"/>
      <c r="K308" s="33"/>
    </row>
    <row r="309" spans="6:11" ht="12.75">
      <c r="F309" s="33"/>
      <c r="G309" s="33"/>
      <c r="H309" s="33"/>
      <c r="I309" s="33"/>
      <c r="J309" s="33"/>
      <c r="K309" s="33"/>
    </row>
    <row r="310" spans="6:11" ht="12.75">
      <c r="F310" s="33"/>
      <c r="G310" s="33"/>
      <c r="H310" s="33"/>
      <c r="I310" s="33"/>
      <c r="J310" s="33"/>
      <c r="K310" s="33"/>
    </row>
    <row r="311" spans="6:11" ht="12.75">
      <c r="F311" s="33"/>
      <c r="G311" s="33"/>
      <c r="H311" s="33"/>
      <c r="I311" s="33"/>
      <c r="J311" s="33"/>
      <c r="K311" s="33"/>
    </row>
    <row r="312" spans="6:11" ht="12.75">
      <c r="F312" s="33"/>
      <c r="G312" s="33"/>
      <c r="H312" s="33"/>
      <c r="I312" s="33"/>
      <c r="J312" s="33"/>
      <c r="K312" s="33"/>
    </row>
    <row r="313" spans="6:11" ht="12.75">
      <c r="F313" s="33"/>
      <c r="G313" s="33"/>
      <c r="H313" s="33"/>
      <c r="I313" s="33"/>
      <c r="J313" s="33"/>
      <c r="K313" s="33"/>
    </row>
    <row r="314" spans="6:11" ht="12.75">
      <c r="F314" s="33"/>
      <c r="G314" s="33"/>
      <c r="H314" s="33"/>
      <c r="I314" s="33"/>
      <c r="J314" s="33"/>
      <c r="K314" s="33"/>
    </row>
    <row r="315" spans="6:11" ht="12.75">
      <c r="F315" s="33"/>
      <c r="G315" s="33"/>
      <c r="H315" s="33"/>
      <c r="I315" s="33"/>
      <c r="J315" s="33"/>
      <c r="K315" s="33"/>
    </row>
    <row r="316" spans="6:11" ht="12.75">
      <c r="F316" s="33"/>
      <c r="G316" s="33"/>
      <c r="H316" s="33"/>
      <c r="I316" s="33"/>
      <c r="J316" s="33"/>
      <c r="K316" s="33"/>
    </row>
    <row r="317" spans="6:11" ht="12.75">
      <c r="F317" s="33"/>
      <c r="G317" s="33"/>
      <c r="H317" s="33"/>
      <c r="I317" s="33"/>
      <c r="J317" s="33"/>
      <c r="K317" s="33"/>
    </row>
    <row r="318" spans="6:11" ht="12.75">
      <c r="F318" s="33"/>
      <c r="G318" s="33"/>
      <c r="H318" s="33"/>
      <c r="I318" s="33"/>
      <c r="J318" s="33"/>
      <c r="K318" s="33"/>
    </row>
    <row r="319" spans="6:11" ht="12.75">
      <c r="F319" s="33"/>
      <c r="G319" s="33"/>
      <c r="H319" s="33"/>
      <c r="I319" s="33"/>
      <c r="J319" s="33"/>
      <c r="K319" s="33"/>
    </row>
    <row r="320" spans="6:11" ht="12.75">
      <c r="F320" s="33"/>
      <c r="G320" s="33"/>
      <c r="H320" s="33"/>
      <c r="I320" s="33"/>
      <c r="J320" s="33"/>
      <c r="K320" s="33"/>
    </row>
    <row r="321" spans="6:11" ht="12.75">
      <c r="F321" s="33"/>
      <c r="G321" s="33"/>
      <c r="H321" s="33"/>
      <c r="I321" s="33"/>
      <c r="J321" s="33"/>
      <c r="K321" s="33"/>
    </row>
    <row r="322" spans="6:11" ht="12.75">
      <c r="F322" s="33"/>
      <c r="G322" s="33"/>
      <c r="H322" s="33"/>
      <c r="I322" s="33"/>
      <c r="J322" s="33"/>
      <c r="K322" s="33"/>
    </row>
    <row r="323" spans="6:11" ht="12.75">
      <c r="F323" s="33"/>
      <c r="G323" s="33"/>
      <c r="H323" s="33"/>
      <c r="I323" s="33"/>
      <c r="J323" s="33"/>
      <c r="K323" s="33"/>
    </row>
    <row r="324" spans="6:11" ht="12.75">
      <c r="F324" s="33"/>
      <c r="G324" s="33"/>
      <c r="H324" s="33"/>
      <c r="I324" s="33"/>
      <c r="J324" s="33"/>
      <c r="K324" s="33"/>
    </row>
    <row r="325" spans="6:11" ht="12.75">
      <c r="F325" s="33"/>
      <c r="G325" s="33"/>
      <c r="H325" s="33"/>
      <c r="I325" s="33"/>
      <c r="J325" s="33"/>
      <c r="K325" s="33"/>
    </row>
    <row r="326" spans="6:11" ht="12.75">
      <c r="F326" s="33"/>
      <c r="G326" s="33"/>
      <c r="H326" s="33"/>
      <c r="I326" s="33"/>
      <c r="J326" s="33"/>
      <c r="K326" s="33"/>
    </row>
    <row r="327" spans="6:11" ht="12.75">
      <c r="F327" s="33"/>
      <c r="G327" s="33"/>
      <c r="H327" s="33"/>
      <c r="I327" s="33"/>
      <c r="J327" s="33"/>
      <c r="K327" s="33"/>
    </row>
    <row r="328" spans="6:11" ht="12.75">
      <c r="F328" s="33"/>
      <c r="G328" s="33"/>
      <c r="H328" s="33"/>
      <c r="I328" s="33"/>
      <c r="J328" s="33"/>
      <c r="K328" s="33"/>
    </row>
    <row r="329" spans="6:11" ht="12.75">
      <c r="F329" s="33"/>
      <c r="G329" s="33"/>
      <c r="H329" s="33"/>
      <c r="I329" s="33"/>
      <c r="J329" s="33"/>
      <c r="K329" s="33"/>
    </row>
    <row r="330" spans="6:11" ht="12.75">
      <c r="F330" s="33"/>
      <c r="G330" s="33"/>
      <c r="H330" s="33"/>
      <c r="I330" s="33"/>
      <c r="J330" s="33"/>
      <c r="K330" s="33"/>
    </row>
    <row r="331" spans="6:11" ht="12.75">
      <c r="F331" s="33"/>
      <c r="G331" s="33"/>
      <c r="H331" s="33"/>
      <c r="I331" s="33"/>
      <c r="J331" s="33"/>
      <c r="K331" s="33"/>
    </row>
    <row r="332" spans="6:11" ht="12.75">
      <c r="F332" s="33"/>
      <c r="G332" s="33"/>
      <c r="H332" s="33"/>
      <c r="I332" s="33"/>
      <c r="J332" s="33"/>
      <c r="K332" s="33"/>
    </row>
    <row r="333" spans="6:11" ht="12.75">
      <c r="F333" s="33"/>
      <c r="G333" s="33"/>
      <c r="H333" s="33"/>
      <c r="I333" s="33"/>
      <c r="J333" s="33"/>
      <c r="K333" s="33"/>
    </row>
    <row r="334" spans="6:11" ht="12.75">
      <c r="F334" s="33"/>
      <c r="G334" s="33"/>
      <c r="H334" s="33"/>
      <c r="I334" s="33"/>
      <c r="J334" s="33"/>
      <c r="K334" s="33"/>
    </row>
    <row r="335" spans="6:11" ht="12.75">
      <c r="F335" s="33"/>
      <c r="G335" s="33"/>
      <c r="H335" s="33"/>
      <c r="I335" s="33"/>
      <c r="J335" s="33"/>
      <c r="K335" s="33"/>
    </row>
    <row r="336" spans="6:11" ht="12.75">
      <c r="F336" s="33"/>
      <c r="G336" s="33"/>
      <c r="H336" s="33"/>
      <c r="I336" s="33"/>
      <c r="J336" s="33"/>
      <c r="K336" s="33"/>
    </row>
    <row r="337" spans="6:11" ht="12.75">
      <c r="F337" s="33"/>
      <c r="G337" s="33"/>
      <c r="H337" s="33"/>
      <c r="I337" s="33"/>
      <c r="J337" s="33"/>
      <c r="K337" s="33"/>
    </row>
    <row r="338" spans="6:11" ht="12.75">
      <c r="F338" s="33"/>
      <c r="G338" s="33"/>
      <c r="H338" s="33"/>
      <c r="I338" s="33"/>
      <c r="J338" s="33"/>
      <c r="K338" s="33"/>
    </row>
  </sheetData>
  <mergeCells count="65">
    <mergeCell ref="B77:D77"/>
    <mergeCell ref="B72:D72"/>
    <mergeCell ref="B73:D73"/>
    <mergeCell ref="B74:D74"/>
    <mergeCell ref="B75:D75"/>
    <mergeCell ref="B69:D69"/>
    <mergeCell ref="B70:D70"/>
    <mergeCell ref="B71:D71"/>
    <mergeCell ref="B76:D76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A6:B6"/>
    <mergeCell ref="D6:E6"/>
    <mergeCell ref="B18:D18"/>
    <mergeCell ref="B20:D20"/>
    <mergeCell ref="B78:D78"/>
    <mergeCell ref="B79:D79"/>
    <mergeCell ref="B80:D80"/>
    <mergeCell ref="B81:D81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2007-05-17T15:32:51Z</cp:lastPrinted>
  <dcterms:created xsi:type="dcterms:W3CDTF">2006-07-09T14:42:40Z</dcterms:created>
  <dcterms:modified xsi:type="dcterms:W3CDTF">2007-07-30T20:44:27Z</dcterms:modified>
  <cp:category/>
  <cp:version/>
  <cp:contentType/>
  <cp:contentStatus/>
</cp:coreProperties>
</file>