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10" windowHeight="6735" activeTab="0"/>
  </bookViews>
  <sheets>
    <sheet name="Tabla 04-16" sheetId="1" r:id="rId1"/>
  </sheets>
  <definedNames>
    <definedName name="_xlnm.Print_Area" localSheetId="0">'Tabla 04-16'!$B$1:$W$48</definedName>
  </definedNames>
  <calcPr fullCalcOnLoad="1"/>
</workbook>
</file>

<file path=xl/sharedStrings.xml><?xml version="1.0" encoding="utf-8"?>
<sst xmlns="http://schemas.openxmlformats.org/spreadsheetml/2006/main" count="106" uniqueCount="106">
  <si>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</si>
  <si>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</si>
  <si>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</si>
  <si>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</si>
  <si>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</si>
  <si>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</si>
  <si>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</si>
  <si>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</si>
  <si>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</si>
  <si>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</si>
  <si>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</si>
  <si>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</si>
  <si>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</si>
  <si>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</si>
  <si>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</si>
  <si>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</si>
  <si>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</si>
  <si>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</si>
  <si>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</si>
  <si>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</si>
  <si>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</si>
  <si>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</si>
  <si>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</si>
  <si>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</si>
  <si>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</si>
  <si>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</si>
  <si>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</si>
  <si>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</si>
  <si>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</si>
  <si>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</si>
  <si>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</si>
  <si>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</si>
  <si>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</si>
  <si>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</si>
  <si>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</si>
  <si>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</si>
  <si>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</si>
  <si>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</si>
  <si>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</si>
  <si>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</si>
  <si>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</si>
  <si>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</si>
  <si>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</si>
  <si>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</si>
  <si>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</si>
  <si>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</si>
  <si>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r>
      <t>¨</t>
    </r>
    <r>
      <rPr>
        <b/>
        <sz val="9"/>
        <rFont val="Arial"/>
        <family val="2"/>
      </rPr>
      <t>04 - 16</t>
    </r>
  </si>
  <si>
    <t>Población de mujeres de 15 a 49 años por rango de edad y grupo etnico</t>
  </si>
  <si>
    <t>T_M15A49_UR</t>
  </si>
  <si>
    <t>T_M15A49_RU</t>
  </si>
  <si>
    <t>T_M15A19_UR</t>
  </si>
  <si>
    <t>T_M15A19_RU</t>
  </si>
  <si>
    <t>T_M20A24_UR</t>
  </si>
  <si>
    <t>T_M20A24_RU</t>
  </si>
  <si>
    <t>T_M25A29_UR</t>
  </si>
  <si>
    <t>T_M25A29_RU</t>
  </si>
  <si>
    <t>T_M30A34_UR</t>
  </si>
  <si>
    <t>T_M30A34_RU</t>
  </si>
  <si>
    <t>T_M35A39_UR</t>
  </si>
  <si>
    <t>T_M35A39_RU</t>
  </si>
  <si>
    <t>T_M40A44_UR</t>
  </si>
  <si>
    <t>T_M40A44_RU</t>
  </si>
  <si>
    <t>T_M45A49_UR</t>
  </si>
  <si>
    <t>T_M45A49_RU</t>
  </si>
  <si>
    <t>T_NAC</t>
  </si>
  <si>
    <t>Total de mujeres entre 15 a 49 años área urbana</t>
  </si>
  <si>
    <t>Total de mujeres entre 15 a 49 años área rural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</si>
  <si>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</si>
  <si>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</si>
  <si>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</si>
  <si>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</si>
  <si>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35 a 39 años área urbana</t>
  </si>
  <si>
    <t>Total de mujeres 35 a 39 años área rural</t>
  </si>
  <si>
    <t>Total de mujeres 25 a 29 años área rural</t>
  </si>
  <si>
    <t>Total de mujeres 30 a 34 años área urbana</t>
  </si>
  <si>
    <t>Total de mujeres 30 a 44 años área rural</t>
  </si>
  <si>
    <t>Total de mujeres 45 a 49 años área rural</t>
  </si>
  <si>
    <t>Total de mujeres 40 a 44 años área urbana</t>
  </si>
  <si>
    <t>Total de mujeres 40 a 44 años área rural</t>
  </si>
  <si>
    <t>Total de mujeres 45 a 49 años área urbana</t>
  </si>
  <si>
    <t>Total de mujeres 25 a 29 años área urbana</t>
  </si>
  <si>
    <t>* Tasa de Fecundidad:(total nacimientos / total mujeres entre 15 a 49 años) x 1000</t>
  </si>
  <si>
    <t>Fray Bartolomé de las Casad</t>
  </si>
  <si>
    <t>Santa Catarina La Tinta</t>
  </si>
  <si>
    <t>16</t>
  </si>
  <si>
    <t>02a Total Nacimientos</t>
  </si>
  <si>
    <t>04a Total de mujeres entre 15 a 49 años</t>
  </si>
  <si>
    <t>04b Total de mujeres 15 a 19 años</t>
  </si>
  <si>
    <t>04c Total de mujeres 20 a 24 años</t>
  </si>
  <si>
    <t>04d Total de mujeres 25 a 29 años</t>
  </si>
  <si>
    <t>04e Total de mujeres 30 a 34 años</t>
  </si>
  <si>
    <t>04f Total de mujeres 35 a 39 años</t>
  </si>
  <si>
    <t>04g Total de mujeres 40 a 44 años</t>
  </si>
  <si>
    <t>04h Total de mujeres 45 a 49 años</t>
  </si>
  <si>
    <t>04i Tasa de fecundidad *</t>
  </si>
  <si>
    <t>Tasa  de fecundidad</t>
  </si>
  <si>
    <t>Instituto Nacional de Estadística,</t>
  </si>
  <si>
    <t>T_M_15A49</t>
  </si>
  <si>
    <t>T_M_15A19</t>
  </si>
  <si>
    <t>T_M_20A24</t>
  </si>
  <si>
    <t>T_M_25A29</t>
  </si>
  <si>
    <t>T_M_30A34</t>
  </si>
  <si>
    <t>T_M_35A39</t>
  </si>
  <si>
    <t>T_M_40A44</t>
  </si>
  <si>
    <t>T_M_45A49</t>
  </si>
  <si>
    <t>FECUNDIDAD</t>
  </si>
</sst>
</file>

<file path=xl/styles.xml><?xml version="1.0" encoding="utf-8"?>
<styleSheet xmlns="http://schemas.openxmlformats.org/spreadsheetml/2006/main">
  <numFmts count="3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0.000000"/>
    <numFmt numFmtId="188" formatCode="0.00000"/>
    <numFmt numFmtId="189" formatCode="0.0000"/>
    <numFmt numFmtId="190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/>
    </xf>
    <xf numFmtId="0" fontId="0" fillId="3" borderId="12" xfId="0" applyNumberFormat="1" applyFill="1" applyBorder="1" applyAlignment="1">
      <alignment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180" fontId="2" fillId="3" borderId="12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186" fontId="2" fillId="3" borderId="9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14</xdr:col>
      <xdr:colOff>361950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8"/>
  <sheetViews>
    <sheetView showGridLines="0" tabSelected="1" zoomScale="55" zoomScaleNormal="55" workbookViewId="0" topLeftCell="A1">
      <selection activeCell="J35" sqref="J35"/>
    </sheetView>
  </sheetViews>
  <sheetFormatPr defaultColWidth="11.421875" defaultRowHeight="12.75"/>
  <cols>
    <col min="1" max="1" width="2.8515625" style="0" customWidth="1"/>
    <col min="4" max="5" width="18.8515625" style="0" customWidth="1"/>
    <col min="6" max="6" width="15.00390625" style="0" bestFit="1" customWidth="1"/>
    <col min="7" max="7" width="13.710937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8.7109375" style="0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10.00390625" style="0" customWidth="1"/>
    <col min="22" max="22" width="7.421875" style="0" customWidth="1"/>
    <col min="23" max="23" width="15.8515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40" t="s">
        <v>4</v>
      </c>
      <c r="C6" s="25"/>
      <c r="D6" s="2"/>
      <c r="E6" s="2"/>
      <c r="F6" s="39" t="s">
        <v>46</v>
      </c>
      <c r="G6" s="23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0" t="s">
        <v>5</v>
      </c>
      <c r="C8" s="11"/>
      <c r="D8" s="12" t="s">
        <v>47</v>
      </c>
      <c r="E8" s="12"/>
      <c r="F8" s="11"/>
      <c r="G8" s="11"/>
      <c r="H8" s="11"/>
      <c r="I8" s="1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4" t="s">
        <v>6</v>
      </c>
      <c r="C9" s="4"/>
      <c r="D9" s="15" t="s">
        <v>95</v>
      </c>
      <c r="E9" s="15"/>
      <c r="F9" s="4"/>
      <c r="G9" s="4"/>
      <c r="H9" s="4"/>
      <c r="I9" s="16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7" t="s">
        <v>7</v>
      </c>
      <c r="C10" s="3"/>
      <c r="D10" s="3" t="s">
        <v>14</v>
      </c>
      <c r="E10" s="3"/>
      <c r="F10" s="3"/>
      <c r="G10" s="3"/>
      <c r="H10" s="3"/>
      <c r="I10" s="18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7" t="s">
        <v>8</v>
      </c>
      <c r="C11" s="3"/>
      <c r="D11" s="27">
        <v>2002</v>
      </c>
      <c r="E11" s="27"/>
      <c r="F11" s="27"/>
      <c r="G11" s="3"/>
      <c r="H11" s="3"/>
      <c r="I11" s="18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7" t="s">
        <v>9</v>
      </c>
      <c r="C12" s="3"/>
      <c r="D12" s="3" t="s">
        <v>10</v>
      </c>
      <c r="E12" s="3"/>
      <c r="F12" s="3"/>
      <c r="G12" s="3"/>
      <c r="H12" s="3"/>
      <c r="I12" s="18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19" t="s">
        <v>11</v>
      </c>
      <c r="C13" s="20"/>
      <c r="D13" s="20" t="s">
        <v>96</v>
      </c>
      <c r="E13" s="20"/>
      <c r="F13" s="20"/>
      <c r="G13" s="20"/>
      <c r="H13" s="20"/>
      <c r="I13" s="21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8" spans="2:23" ht="24" customHeight="1">
      <c r="B18" s="26"/>
      <c r="C18" s="26"/>
      <c r="D18" s="26"/>
      <c r="E18" s="24"/>
      <c r="F18" s="22"/>
      <c r="G18" s="45" t="s">
        <v>15</v>
      </c>
      <c r="H18" s="45" t="s">
        <v>16</v>
      </c>
      <c r="I18" s="45" t="s">
        <v>17</v>
      </c>
      <c r="J18" s="45" t="s">
        <v>18</v>
      </c>
      <c r="K18" s="45" t="s">
        <v>19</v>
      </c>
      <c r="L18" s="45" t="s">
        <v>20</v>
      </c>
      <c r="M18" s="45" t="s">
        <v>21</v>
      </c>
      <c r="N18" s="45" t="s">
        <v>22</v>
      </c>
      <c r="O18" s="45" t="s">
        <v>23</v>
      </c>
      <c r="P18" s="45" t="s">
        <v>24</v>
      </c>
      <c r="Q18" s="45" t="s">
        <v>25</v>
      </c>
      <c r="R18" s="45" t="s">
        <v>26</v>
      </c>
      <c r="S18" s="45" t="s">
        <v>27</v>
      </c>
      <c r="T18" s="45" t="s">
        <v>28</v>
      </c>
      <c r="U18" s="45" t="s">
        <v>82</v>
      </c>
      <c r="V18" s="45" t="s">
        <v>83</v>
      </c>
      <c r="W18" s="45" t="s">
        <v>45</v>
      </c>
    </row>
    <row r="19" spans="2:23" ht="12.75">
      <c r="B19" s="41" t="s">
        <v>12</v>
      </c>
      <c r="C19" s="41"/>
      <c r="D19" s="41"/>
      <c r="E19" s="42"/>
      <c r="F19" s="43" t="s">
        <v>13</v>
      </c>
      <c r="G19" s="44" t="s">
        <v>29</v>
      </c>
      <c r="H19" s="44" t="s">
        <v>30</v>
      </c>
      <c r="I19" s="44" t="s">
        <v>31</v>
      </c>
      <c r="J19" s="44" t="s">
        <v>32</v>
      </c>
      <c r="K19" s="44" t="s">
        <v>33</v>
      </c>
      <c r="L19" s="44" t="s">
        <v>34</v>
      </c>
      <c r="M19" s="44" t="s">
        <v>35</v>
      </c>
      <c r="N19" s="44" t="s">
        <v>36</v>
      </c>
      <c r="O19" s="44" t="s">
        <v>37</v>
      </c>
      <c r="P19" s="44" t="s">
        <v>38</v>
      </c>
      <c r="Q19" s="44" t="s">
        <v>39</v>
      </c>
      <c r="R19" s="44" t="s">
        <v>40</v>
      </c>
      <c r="S19" s="44" t="s">
        <v>41</v>
      </c>
      <c r="T19" s="44" t="s">
        <v>42</v>
      </c>
      <c r="U19" s="44" t="s">
        <v>43</v>
      </c>
      <c r="V19" s="44" t="s">
        <v>44</v>
      </c>
      <c r="W19" s="44" t="s">
        <v>84</v>
      </c>
    </row>
    <row r="20" spans="2:6" ht="12.75">
      <c r="B20" s="1"/>
      <c r="C20" s="1"/>
      <c r="D20" s="1"/>
      <c r="E20" s="1"/>
      <c r="F20" s="1"/>
    </row>
    <row r="21" spans="2:23" ht="12.75" customHeight="1">
      <c r="B21" s="28" t="s">
        <v>85</v>
      </c>
      <c r="C21" s="29"/>
      <c r="D21" s="29"/>
      <c r="E21" s="29"/>
      <c r="F21" s="30" t="s">
        <v>64</v>
      </c>
      <c r="G21" s="31">
        <v>5519</v>
      </c>
      <c r="H21" s="31">
        <v>734</v>
      </c>
      <c r="I21" s="31">
        <v>1921</v>
      </c>
      <c r="J21" s="31">
        <v>1301</v>
      </c>
      <c r="K21" s="31">
        <v>515</v>
      </c>
      <c r="L21" s="31">
        <v>1172</v>
      </c>
      <c r="M21" s="31">
        <v>1848</v>
      </c>
      <c r="N21" s="31">
        <v>2637</v>
      </c>
      <c r="O21" s="31">
        <v>5229</v>
      </c>
      <c r="P21" s="31">
        <v>1336</v>
      </c>
      <c r="Q21" s="31">
        <v>761</v>
      </c>
      <c r="R21" s="31">
        <v>1961</v>
      </c>
      <c r="S21" s="31">
        <v>3557</v>
      </c>
      <c r="T21" s="31">
        <v>680</v>
      </c>
      <c r="U21" s="31">
        <v>1751</v>
      </c>
      <c r="V21" s="31">
        <v>1102</v>
      </c>
      <c r="W21" s="31">
        <f>SUM(G21:V21)</f>
        <v>32024</v>
      </c>
    </row>
    <row r="22" spans="2:23" ht="12.75" customHeight="1">
      <c r="B22" s="32" t="s">
        <v>86</v>
      </c>
      <c r="C22" s="33"/>
      <c r="D22" s="33"/>
      <c r="E22" s="33"/>
      <c r="F22" s="30" t="s">
        <v>97</v>
      </c>
      <c r="G22" s="34">
        <v>34123</v>
      </c>
      <c r="H22" s="35">
        <v>4324</v>
      </c>
      <c r="I22" s="35">
        <v>9867</v>
      </c>
      <c r="J22" s="35">
        <v>5824</v>
      </c>
      <c r="K22" s="35">
        <v>2752</v>
      </c>
      <c r="L22" s="35">
        <v>5877</v>
      </c>
      <c r="M22" s="35">
        <v>9238</v>
      </c>
      <c r="N22" s="35">
        <v>11742</v>
      </c>
      <c r="O22" s="35">
        <v>33913</v>
      </c>
      <c r="P22" s="35">
        <v>9195</v>
      </c>
      <c r="Q22" s="35">
        <v>3662</v>
      </c>
      <c r="R22" s="35">
        <v>9252</v>
      </c>
      <c r="S22" s="35">
        <v>13947</v>
      </c>
      <c r="T22" s="35">
        <v>3653</v>
      </c>
      <c r="U22" s="35">
        <v>9630</v>
      </c>
      <c r="V22" s="35">
        <v>5779</v>
      </c>
      <c r="W22" s="35">
        <f>SUM(G22:V22)</f>
        <v>172778</v>
      </c>
    </row>
    <row r="23" spans="2:23" ht="12.75" customHeight="1">
      <c r="B23" s="32" t="s">
        <v>65</v>
      </c>
      <c r="C23" s="33"/>
      <c r="D23" s="33"/>
      <c r="E23" s="33"/>
      <c r="F23" s="30" t="s">
        <v>48</v>
      </c>
      <c r="G23" s="34">
        <v>12858</v>
      </c>
      <c r="H23" s="35">
        <v>1304</v>
      </c>
      <c r="I23" s="35">
        <v>4124</v>
      </c>
      <c r="J23" s="35">
        <v>2070</v>
      </c>
      <c r="K23" s="35">
        <v>226</v>
      </c>
      <c r="L23" s="35">
        <v>730</v>
      </c>
      <c r="M23" s="35">
        <v>3341</v>
      </c>
      <c r="N23" s="35">
        <v>992</v>
      </c>
      <c r="O23" s="35">
        <v>3241</v>
      </c>
      <c r="P23" s="35">
        <v>2436</v>
      </c>
      <c r="Q23" s="35">
        <v>396</v>
      </c>
      <c r="R23" s="35">
        <v>959</v>
      </c>
      <c r="S23" s="35">
        <v>2711</v>
      </c>
      <c r="T23" s="35">
        <v>833</v>
      </c>
      <c r="U23" s="35">
        <v>1425</v>
      </c>
      <c r="V23" s="35">
        <v>2657</v>
      </c>
      <c r="W23" s="35">
        <f aca="true" t="shared" si="0" ref="W23:W39">SUM(G23:V23)</f>
        <v>40303</v>
      </c>
    </row>
    <row r="24" spans="2:23" ht="12.75" customHeight="1">
      <c r="B24" s="32" t="s">
        <v>66</v>
      </c>
      <c r="C24" s="33"/>
      <c r="D24" s="33"/>
      <c r="E24" s="33"/>
      <c r="F24" s="30" t="s">
        <v>49</v>
      </c>
      <c r="G24" s="34">
        <v>21265</v>
      </c>
      <c r="H24" s="35">
        <v>3020</v>
      </c>
      <c r="I24" s="35">
        <v>5743</v>
      </c>
      <c r="J24" s="35">
        <v>3754</v>
      </c>
      <c r="K24" s="35">
        <v>2526</v>
      </c>
      <c r="L24" s="35">
        <v>5147</v>
      </c>
      <c r="M24" s="35">
        <v>5897</v>
      </c>
      <c r="N24" s="35">
        <v>10750</v>
      </c>
      <c r="O24" s="35">
        <v>30672</v>
      </c>
      <c r="P24" s="35">
        <v>6759</v>
      </c>
      <c r="Q24" s="35">
        <v>3266</v>
      </c>
      <c r="R24" s="35">
        <v>8293</v>
      </c>
      <c r="S24" s="35">
        <v>11236</v>
      </c>
      <c r="T24" s="35">
        <v>2820</v>
      </c>
      <c r="U24" s="35">
        <v>8205</v>
      </c>
      <c r="V24" s="35">
        <v>3122</v>
      </c>
      <c r="W24" s="35">
        <f t="shared" si="0"/>
        <v>132475</v>
      </c>
    </row>
    <row r="25" spans="2:23" ht="12.75" customHeight="1">
      <c r="B25" s="32" t="s">
        <v>87</v>
      </c>
      <c r="C25" s="33"/>
      <c r="D25" s="33"/>
      <c r="E25" s="33"/>
      <c r="F25" s="30" t="s">
        <v>98</v>
      </c>
      <c r="G25" s="34">
        <v>8247</v>
      </c>
      <c r="H25" s="35">
        <v>1062</v>
      </c>
      <c r="I25" s="35">
        <v>2386</v>
      </c>
      <c r="J25" s="35">
        <v>1338</v>
      </c>
      <c r="K25" s="35">
        <v>731</v>
      </c>
      <c r="L25" s="35">
        <v>1491</v>
      </c>
      <c r="M25" s="35">
        <v>2362</v>
      </c>
      <c r="N25" s="35">
        <v>3023</v>
      </c>
      <c r="O25" s="35">
        <v>8994</v>
      </c>
      <c r="P25" s="35">
        <v>2270</v>
      </c>
      <c r="Q25" s="35">
        <v>974</v>
      </c>
      <c r="R25" s="35">
        <v>2237</v>
      </c>
      <c r="S25" s="35">
        <v>3775</v>
      </c>
      <c r="T25" s="35">
        <v>938</v>
      </c>
      <c r="U25" s="35">
        <v>2526</v>
      </c>
      <c r="V25" s="35">
        <v>1478</v>
      </c>
      <c r="W25" s="35">
        <f t="shared" si="0"/>
        <v>43832</v>
      </c>
    </row>
    <row r="26" spans="2:23" ht="12.75" customHeight="1">
      <c r="B26" s="32" t="s">
        <v>67</v>
      </c>
      <c r="C26" s="33"/>
      <c r="D26" s="33"/>
      <c r="E26" s="33"/>
      <c r="F26" s="30" t="s">
        <v>50</v>
      </c>
      <c r="G26" s="34">
        <v>2761</v>
      </c>
      <c r="H26" s="35">
        <v>320</v>
      </c>
      <c r="I26" s="35">
        <v>959</v>
      </c>
      <c r="J26" s="35">
        <v>431</v>
      </c>
      <c r="K26" s="35">
        <v>62</v>
      </c>
      <c r="L26" s="35">
        <v>170</v>
      </c>
      <c r="M26" s="35">
        <v>829</v>
      </c>
      <c r="N26" s="35">
        <v>235</v>
      </c>
      <c r="O26" s="35">
        <v>712</v>
      </c>
      <c r="P26" s="35">
        <v>589</v>
      </c>
      <c r="Q26" s="35">
        <v>93</v>
      </c>
      <c r="R26" s="35">
        <v>216</v>
      </c>
      <c r="S26" s="35">
        <v>711</v>
      </c>
      <c r="T26" s="35">
        <v>210</v>
      </c>
      <c r="U26" s="35">
        <v>344</v>
      </c>
      <c r="V26" s="35">
        <v>681</v>
      </c>
      <c r="W26" s="35">
        <f t="shared" si="0"/>
        <v>9323</v>
      </c>
    </row>
    <row r="27" spans="2:23" ht="12.75" customHeight="1">
      <c r="B27" s="32" t="s">
        <v>68</v>
      </c>
      <c r="C27" s="33"/>
      <c r="D27" s="33"/>
      <c r="E27" s="33"/>
      <c r="F27" s="30" t="s">
        <v>51</v>
      </c>
      <c r="G27" s="34">
        <v>5486</v>
      </c>
      <c r="H27" s="35">
        <v>742</v>
      </c>
      <c r="I27" s="35">
        <v>1427</v>
      </c>
      <c r="J27" s="35">
        <v>907</v>
      </c>
      <c r="K27" s="35">
        <v>669</v>
      </c>
      <c r="L27" s="35">
        <v>1321</v>
      </c>
      <c r="M27" s="35">
        <v>1533</v>
      </c>
      <c r="N27" s="35">
        <v>2788</v>
      </c>
      <c r="O27" s="35">
        <v>8282</v>
      </c>
      <c r="P27" s="35">
        <v>1681</v>
      </c>
      <c r="Q27" s="35">
        <v>881</v>
      </c>
      <c r="R27" s="35">
        <v>2021</v>
      </c>
      <c r="S27" s="35">
        <v>3064</v>
      </c>
      <c r="T27" s="35">
        <v>728</v>
      </c>
      <c r="U27" s="35">
        <v>2182</v>
      </c>
      <c r="V27" s="35">
        <v>797</v>
      </c>
      <c r="W27" s="35">
        <f t="shared" si="0"/>
        <v>34509</v>
      </c>
    </row>
    <row r="28" spans="2:23" ht="12.75" customHeight="1">
      <c r="B28" s="32" t="s">
        <v>88</v>
      </c>
      <c r="C28" s="33"/>
      <c r="D28" s="33"/>
      <c r="E28" s="33"/>
      <c r="F28" s="30" t="s">
        <v>99</v>
      </c>
      <c r="G28" s="34">
        <v>7102</v>
      </c>
      <c r="H28" s="35">
        <v>942</v>
      </c>
      <c r="I28" s="35">
        <v>2129</v>
      </c>
      <c r="J28" s="35">
        <v>1270</v>
      </c>
      <c r="K28" s="35">
        <v>579</v>
      </c>
      <c r="L28" s="35">
        <v>1255</v>
      </c>
      <c r="M28" s="35">
        <v>1991</v>
      </c>
      <c r="N28" s="35">
        <v>2571</v>
      </c>
      <c r="O28" s="35">
        <v>7645</v>
      </c>
      <c r="P28" s="35">
        <v>2019</v>
      </c>
      <c r="Q28" s="35">
        <v>784</v>
      </c>
      <c r="R28" s="35">
        <v>2104</v>
      </c>
      <c r="S28" s="35">
        <v>3042</v>
      </c>
      <c r="T28" s="35">
        <v>803</v>
      </c>
      <c r="U28" s="35">
        <v>2097</v>
      </c>
      <c r="V28" s="35">
        <v>1261</v>
      </c>
      <c r="W28" s="35">
        <f t="shared" si="0"/>
        <v>37594</v>
      </c>
    </row>
    <row r="29" spans="2:23" ht="12.75" customHeight="1">
      <c r="B29" s="32" t="s">
        <v>69</v>
      </c>
      <c r="C29" s="33"/>
      <c r="D29" s="33"/>
      <c r="E29" s="33"/>
      <c r="F29" s="30" t="s">
        <v>52</v>
      </c>
      <c r="G29" s="34">
        <v>2587</v>
      </c>
      <c r="H29" s="35">
        <v>243</v>
      </c>
      <c r="I29" s="35">
        <v>890</v>
      </c>
      <c r="J29" s="35">
        <v>467</v>
      </c>
      <c r="K29" s="35">
        <v>38</v>
      </c>
      <c r="L29" s="35">
        <v>153</v>
      </c>
      <c r="M29" s="35">
        <v>667</v>
      </c>
      <c r="N29" s="35">
        <v>203</v>
      </c>
      <c r="O29" s="35">
        <v>657</v>
      </c>
      <c r="P29" s="35">
        <v>534</v>
      </c>
      <c r="Q29" s="35">
        <v>86</v>
      </c>
      <c r="R29" s="35">
        <v>202</v>
      </c>
      <c r="S29" s="35">
        <v>572</v>
      </c>
      <c r="T29" s="35">
        <v>170</v>
      </c>
      <c r="U29" s="35">
        <v>296</v>
      </c>
      <c r="V29" s="35">
        <v>573</v>
      </c>
      <c r="W29" s="35">
        <f t="shared" si="0"/>
        <v>8338</v>
      </c>
    </row>
    <row r="30" spans="2:23" ht="12.75" customHeight="1">
      <c r="B30" s="32" t="s">
        <v>70</v>
      </c>
      <c r="C30" s="33"/>
      <c r="D30" s="33"/>
      <c r="E30" s="33"/>
      <c r="F30" s="30" t="s">
        <v>53</v>
      </c>
      <c r="G30" s="34">
        <v>4515</v>
      </c>
      <c r="H30" s="35">
        <v>699</v>
      </c>
      <c r="I30" s="35">
        <v>1239</v>
      </c>
      <c r="J30" s="35">
        <v>803</v>
      </c>
      <c r="K30" s="35">
        <v>541</v>
      </c>
      <c r="L30" s="35">
        <v>1102</v>
      </c>
      <c r="M30" s="35">
        <v>1324</v>
      </c>
      <c r="N30" s="35">
        <v>2368</v>
      </c>
      <c r="O30" s="35">
        <v>6988</v>
      </c>
      <c r="P30" s="35">
        <v>1485</v>
      </c>
      <c r="Q30" s="35">
        <v>698</v>
      </c>
      <c r="R30" s="35">
        <v>1902</v>
      </c>
      <c r="S30" s="35">
        <v>2470</v>
      </c>
      <c r="T30" s="35">
        <v>633</v>
      </c>
      <c r="U30" s="35">
        <v>1801</v>
      </c>
      <c r="V30" s="35">
        <v>688</v>
      </c>
      <c r="W30" s="35">
        <f t="shared" si="0"/>
        <v>29256</v>
      </c>
    </row>
    <row r="31" spans="2:23" ht="12.75" customHeight="1">
      <c r="B31" s="32" t="s">
        <v>89</v>
      </c>
      <c r="C31" s="33"/>
      <c r="D31" s="33"/>
      <c r="E31" s="33"/>
      <c r="F31" s="30" t="s">
        <v>100</v>
      </c>
      <c r="G31" s="34">
        <v>5381</v>
      </c>
      <c r="H31" s="35">
        <v>684</v>
      </c>
      <c r="I31" s="35">
        <v>1473</v>
      </c>
      <c r="J31" s="35">
        <v>933</v>
      </c>
      <c r="K31" s="35">
        <v>426</v>
      </c>
      <c r="L31" s="35">
        <v>929</v>
      </c>
      <c r="M31" s="35">
        <v>1475</v>
      </c>
      <c r="N31" s="35">
        <v>1864</v>
      </c>
      <c r="O31" s="35">
        <v>5193</v>
      </c>
      <c r="P31" s="35">
        <v>1487</v>
      </c>
      <c r="Q31" s="35">
        <v>559</v>
      </c>
      <c r="R31" s="35">
        <v>1583</v>
      </c>
      <c r="S31" s="35">
        <v>2153</v>
      </c>
      <c r="T31" s="35">
        <v>574</v>
      </c>
      <c r="U31" s="35">
        <v>1651</v>
      </c>
      <c r="V31" s="35">
        <v>898</v>
      </c>
      <c r="W31" s="35">
        <f t="shared" si="0"/>
        <v>27263</v>
      </c>
    </row>
    <row r="32" spans="2:23" ht="12.75" customHeight="1">
      <c r="B32" s="32" t="s">
        <v>80</v>
      </c>
      <c r="C32" s="33"/>
      <c r="D32" s="33"/>
      <c r="E32" s="33"/>
      <c r="F32" s="30" t="s">
        <v>54</v>
      </c>
      <c r="G32" s="34">
        <v>2009</v>
      </c>
      <c r="H32" s="35">
        <v>206</v>
      </c>
      <c r="I32" s="35">
        <v>607</v>
      </c>
      <c r="J32" s="35">
        <v>327</v>
      </c>
      <c r="K32" s="35">
        <v>36</v>
      </c>
      <c r="L32" s="35">
        <v>95</v>
      </c>
      <c r="M32" s="35">
        <v>545</v>
      </c>
      <c r="N32" s="35">
        <v>165</v>
      </c>
      <c r="O32" s="35">
        <v>552</v>
      </c>
      <c r="P32" s="35">
        <v>394</v>
      </c>
      <c r="Q32" s="35">
        <v>58</v>
      </c>
      <c r="R32" s="35">
        <v>166</v>
      </c>
      <c r="S32" s="35">
        <v>397</v>
      </c>
      <c r="T32" s="35">
        <v>136</v>
      </c>
      <c r="U32" s="35">
        <v>238</v>
      </c>
      <c r="V32" s="35">
        <v>417</v>
      </c>
      <c r="W32" s="35">
        <f t="shared" si="0"/>
        <v>6348</v>
      </c>
    </row>
    <row r="33" spans="2:23" ht="12.75" customHeight="1">
      <c r="B33" s="32" t="s">
        <v>73</v>
      </c>
      <c r="C33" s="33"/>
      <c r="D33" s="33"/>
      <c r="E33" s="33"/>
      <c r="F33" s="30" t="s">
        <v>55</v>
      </c>
      <c r="G33" s="34">
        <v>3372</v>
      </c>
      <c r="H33" s="35">
        <v>478</v>
      </c>
      <c r="I33" s="35">
        <v>866</v>
      </c>
      <c r="J33" s="35">
        <v>606</v>
      </c>
      <c r="K33" s="35">
        <v>390</v>
      </c>
      <c r="L33" s="35">
        <v>834</v>
      </c>
      <c r="M33" s="35">
        <v>930</v>
      </c>
      <c r="N33" s="35">
        <v>1699</v>
      </c>
      <c r="O33" s="35">
        <v>4641</v>
      </c>
      <c r="P33" s="35">
        <v>1093</v>
      </c>
      <c r="Q33" s="35">
        <v>501</v>
      </c>
      <c r="R33" s="35">
        <v>1417</v>
      </c>
      <c r="S33" s="35">
        <v>1756</v>
      </c>
      <c r="T33" s="35">
        <v>438</v>
      </c>
      <c r="U33" s="35">
        <v>1413</v>
      </c>
      <c r="V33" s="35">
        <v>481</v>
      </c>
      <c r="W33" s="35">
        <f t="shared" si="0"/>
        <v>20915</v>
      </c>
    </row>
    <row r="34" spans="2:23" ht="12.75" customHeight="1">
      <c r="B34" s="32" t="s">
        <v>90</v>
      </c>
      <c r="C34" s="33"/>
      <c r="D34" s="33"/>
      <c r="E34" s="33"/>
      <c r="F34" s="30" t="s">
        <v>101</v>
      </c>
      <c r="G34" s="34">
        <v>4136</v>
      </c>
      <c r="H34" s="35">
        <v>494</v>
      </c>
      <c r="I34" s="35">
        <v>1138</v>
      </c>
      <c r="J34" s="35">
        <v>723</v>
      </c>
      <c r="K34" s="35">
        <v>341</v>
      </c>
      <c r="L34" s="35">
        <v>695</v>
      </c>
      <c r="M34" s="35">
        <v>1063</v>
      </c>
      <c r="N34" s="35">
        <v>1401</v>
      </c>
      <c r="O34" s="35">
        <v>3762</v>
      </c>
      <c r="P34" s="35">
        <v>1023</v>
      </c>
      <c r="Q34" s="35">
        <v>445</v>
      </c>
      <c r="R34" s="35">
        <v>1090</v>
      </c>
      <c r="S34" s="35">
        <v>1579</v>
      </c>
      <c r="T34" s="35">
        <v>419</v>
      </c>
      <c r="U34" s="35">
        <v>1153</v>
      </c>
      <c r="V34" s="35">
        <v>676</v>
      </c>
      <c r="W34" s="35">
        <f t="shared" si="0"/>
        <v>20138</v>
      </c>
    </row>
    <row r="35" spans="2:23" ht="12.75" customHeight="1">
      <c r="B35" s="32" t="s">
        <v>74</v>
      </c>
      <c r="C35" s="33"/>
      <c r="D35" s="33"/>
      <c r="E35" s="33"/>
      <c r="F35" s="30" t="s">
        <v>56</v>
      </c>
      <c r="G35" s="34">
        <v>1653</v>
      </c>
      <c r="H35" s="35">
        <v>158</v>
      </c>
      <c r="I35" s="35">
        <v>490</v>
      </c>
      <c r="J35" s="35">
        <v>265</v>
      </c>
      <c r="K35" s="35">
        <v>29</v>
      </c>
      <c r="L35" s="35">
        <v>96</v>
      </c>
      <c r="M35" s="35">
        <v>409</v>
      </c>
      <c r="N35" s="35">
        <v>130</v>
      </c>
      <c r="O35" s="35">
        <v>397</v>
      </c>
      <c r="P35" s="35">
        <v>257</v>
      </c>
      <c r="Q35" s="35">
        <v>50</v>
      </c>
      <c r="R35" s="35">
        <v>127</v>
      </c>
      <c r="S35" s="35">
        <v>295</v>
      </c>
      <c r="T35" s="35">
        <v>107</v>
      </c>
      <c r="U35" s="35">
        <v>181</v>
      </c>
      <c r="V35" s="35">
        <v>294</v>
      </c>
      <c r="W35" s="35">
        <f t="shared" si="0"/>
        <v>4938</v>
      </c>
    </row>
    <row r="36" spans="2:23" ht="12.75" customHeight="1">
      <c r="B36" s="32" t="s">
        <v>75</v>
      </c>
      <c r="C36" s="33"/>
      <c r="D36" s="33"/>
      <c r="E36" s="33"/>
      <c r="F36" s="30" t="s">
        <v>57</v>
      </c>
      <c r="G36" s="34">
        <v>2483</v>
      </c>
      <c r="H36" s="35">
        <v>336</v>
      </c>
      <c r="I36" s="35">
        <v>648</v>
      </c>
      <c r="J36" s="35">
        <v>458</v>
      </c>
      <c r="K36" s="35">
        <v>312</v>
      </c>
      <c r="L36" s="35">
        <v>599</v>
      </c>
      <c r="M36" s="35">
        <v>654</v>
      </c>
      <c r="N36" s="35">
        <v>1271</v>
      </c>
      <c r="O36" s="35">
        <v>3365</v>
      </c>
      <c r="P36" s="35">
        <v>766</v>
      </c>
      <c r="Q36" s="35">
        <v>395</v>
      </c>
      <c r="R36" s="35">
        <v>963</v>
      </c>
      <c r="S36" s="35">
        <v>1284</v>
      </c>
      <c r="T36" s="35">
        <v>312</v>
      </c>
      <c r="U36" s="35">
        <v>972</v>
      </c>
      <c r="V36" s="35">
        <v>382</v>
      </c>
      <c r="W36" s="35">
        <f t="shared" si="0"/>
        <v>15200</v>
      </c>
    </row>
    <row r="37" spans="2:23" ht="12.75" customHeight="1">
      <c r="B37" s="32" t="s">
        <v>91</v>
      </c>
      <c r="C37" s="33"/>
      <c r="D37" s="33"/>
      <c r="E37" s="33"/>
      <c r="F37" s="30" t="s">
        <v>102</v>
      </c>
      <c r="G37" s="34">
        <v>3508</v>
      </c>
      <c r="H37" s="35">
        <v>417</v>
      </c>
      <c r="I37" s="35">
        <v>969</v>
      </c>
      <c r="J37" s="35">
        <v>621</v>
      </c>
      <c r="K37" s="35">
        <v>280</v>
      </c>
      <c r="L37" s="35">
        <v>592</v>
      </c>
      <c r="M37" s="35">
        <v>913</v>
      </c>
      <c r="N37" s="35">
        <v>1057</v>
      </c>
      <c r="O37" s="35">
        <v>3143</v>
      </c>
      <c r="P37" s="35">
        <v>869</v>
      </c>
      <c r="Q37" s="35">
        <v>336</v>
      </c>
      <c r="R37" s="35">
        <v>830</v>
      </c>
      <c r="S37" s="35">
        <v>1287</v>
      </c>
      <c r="T37" s="35">
        <v>369</v>
      </c>
      <c r="U37" s="35">
        <v>817</v>
      </c>
      <c r="V37" s="35">
        <v>532</v>
      </c>
      <c r="W37" s="35">
        <f t="shared" si="0"/>
        <v>16540</v>
      </c>
    </row>
    <row r="38" spans="2:23" ht="12.75" customHeight="1">
      <c r="B38" s="32" t="s">
        <v>71</v>
      </c>
      <c r="C38" s="33"/>
      <c r="D38" s="33"/>
      <c r="E38" s="33"/>
      <c r="F38" s="30" t="s">
        <v>58</v>
      </c>
      <c r="G38" s="34">
        <v>1500</v>
      </c>
      <c r="H38" s="35">
        <v>151</v>
      </c>
      <c r="I38" s="35">
        <v>415</v>
      </c>
      <c r="J38" s="35">
        <v>242</v>
      </c>
      <c r="K38" s="35">
        <v>28</v>
      </c>
      <c r="L38" s="35">
        <v>71</v>
      </c>
      <c r="M38" s="35">
        <v>351</v>
      </c>
      <c r="N38" s="35">
        <v>91</v>
      </c>
      <c r="O38" s="35">
        <v>360</v>
      </c>
      <c r="P38" s="35">
        <v>250</v>
      </c>
      <c r="Q38" s="35">
        <v>44</v>
      </c>
      <c r="R38" s="35">
        <v>91</v>
      </c>
      <c r="S38" s="35">
        <v>272</v>
      </c>
      <c r="T38" s="35">
        <v>85</v>
      </c>
      <c r="U38" s="35">
        <v>149</v>
      </c>
      <c r="V38" s="35">
        <v>259</v>
      </c>
      <c r="W38" s="35">
        <f t="shared" si="0"/>
        <v>4359</v>
      </c>
    </row>
    <row r="39" spans="2:23" ht="12.75" customHeight="1">
      <c r="B39" s="32" t="s">
        <v>72</v>
      </c>
      <c r="C39" s="33"/>
      <c r="D39" s="33"/>
      <c r="E39" s="33"/>
      <c r="F39" s="30" t="s">
        <v>59</v>
      </c>
      <c r="G39" s="34">
        <v>2008</v>
      </c>
      <c r="H39" s="35">
        <v>266</v>
      </c>
      <c r="I39" s="35">
        <v>554</v>
      </c>
      <c r="J39" s="35">
        <v>379</v>
      </c>
      <c r="K39" s="35">
        <v>252</v>
      </c>
      <c r="L39" s="35">
        <v>521</v>
      </c>
      <c r="M39" s="35">
        <v>562</v>
      </c>
      <c r="N39" s="35">
        <v>966</v>
      </c>
      <c r="O39" s="35">
        <v>2783</v>
      </c>
      <c r="P39" s="35">
        <v>619</v>
      </c>
      <c r="Q39" s="35">
        <v>292</v>
      </c>
      <c r="R39" s="35">
        <v>739</v>
      </c>
      <c r="S39" s="35">
        <v>1015</v>
      </c>
      <c r="T39" s="35">
        <v>284</v>
      </c>
      <c r="U39" s="35">
        <v>668</v>
      </c>
      <c r="V39" s="35">
        <v>273</v>
      </c>
      <c r="W39" s="35">
        <f t="shared" si="0"/>
        <v>12181</v>
      </c>
    </row>
    <row r="40" spans="2:23" ht="12.75" customHeight="1">
      <c r="B40" s="32" t="s">
        <v>92</v>
      </c>
      <c r="C40" s="33"/>
      <c r="D40" s="33"/>
      <c r="E40" s="33"/>
      <c r="F40" s="30" t="s">
        <v>103</v>
      </c>
      <c r="G40" s="34">
        <v>3200</v>
      </c>
      <c r="H40" s="35">
        <v>393</v>
      </c>
      <c r="I40" s="35">
        <v>962</v>
      </c>
      <c r="J40" s="35">
        <v>495</v>
      </c>
      <c r="K40" s="35">
        <v>199</v>
      </c>
      <c r="L40" s="35">
        <v>477</v>
      </c>
      <c r="M40" s="35">
        <v>788</v>
      </c>
      <c r="N40" s="35">
        <v>1006</v>
      </c>
      <c r="O40" s="35">
        <v>2830</v>
      </c>
      <c r="P40" s="35">
        <v>815</v>
      </c>
      <c r="Q40" s="35">
        <v>319</v>
      </c>
      <c r="R40" s="35">
        <v>770</v>
      </c>
      <c r="S40" s="35">
        <v>1181</v>
      </c>
      <c r="T40" s="35">
        <v>317</v>
      </c>
      <c r="U40" s="35">
        <v>754</v>
      </c>
      <c r="V40" s="35">
        <v>479</v>
      </c>
      <c r="W40" s="35">
        <f>SUM(G40:V40)</f>
        <v>14985</v>
      </c>
    </row>
    <row r="41" spans="2:23" ht="12.75" customHeight="1">
      <c r="B41" s="32" t="s">
        <v>77</v>
      </c>
      <c r="C41" s="33"/>
      <c r="D41" s="33"/>
      <c r="E41" s="33"/>
      <c r="F41" s="30" t="s">
        <v>60</v>
      </c>
      <c r="G41" s="36">
        <v>1344</v>
      </c>
      <c r="H41" s="37">
        <v>127</v>
      </c>
      <c r="I41" s="37">
        <v>412</v>
      </c>
      <c r="J41" s="37">
        <v>176</v>
      </c>
      <c r="K41" s="37">
        <v>11</v>
      </c>
      <c r="L41" s="37">
        <v>75</v>
      </c>
      <c r="M41" s="37">
        <v>283</v>
      </c>
      <c r="N41" s="37">
        <v>82</v>
      </c>
      <c r="O41" s="37">
        <v>307</v>
      </c>
      <c r="P41" s="37">
        <v>234</v>
      </c>
      <c r="Q41" s="37">
        <v>38</v>
      </c>
      <c r="R41" s="37">
        <v>82</v>
      </c>
      <c r="S41" s="37">
        <v>271</v>
      </c>
      <c r="T41" s="37">
        <v>72</v>
      </c>
      <c r="U41" s="37">
        <v>122</v>
      </c>
      <c r="V41" s="37">
        <v>219</v>
      </c>
      <c r="W41" s="38">
        <f>(W40/W22)*1000</f>
        <v>86.7297919874058</v>
      </c>
    </row>
    <row r="42" spans="2:23" ht="12.75" customHeight="1">
      <c r="B42" s="32" t="s">
        <v>78</v>
      </c>
      <c r="C42" s="33"/>
      <c r="D42" s="33"/>
      <c r="E42" s="33"/>
      <c r="F42" s="30" t="s">
        <v>61</v>
      </c>
      <c r="G42" s="34">
        <v>1856</v>
      </c>
      <c r="H42" s="35">
        <v>266</v>
      </c>
      <c r="I42" s="35">
        <v>550</v>
      </c>
      <c r="J42" s="35">
        <v>319</v>
      </c>
      <c r="K42" s="35">
        <v>188</v>
      </c>
      <c r="L42" s="35">
        <v>402</v>
      </c>
      <c r="M42" s="35">
        <v>505</v>
      </c>
      <c r="N42" s="35">
        <v>924</v>
      </c>
      <c r="O42" s="35">
        <v>2523</v>
      </c>
      <c r="P42" s="35">
        <v>581</v>
      </c>
      <c r="Q42" s="35">
        <v>281</v>
      </c>
      <c r="R42" s="35">
        <v>688</v>
      </c>
      <c r="S42" s="35">
        <v>910</v>
      </c>
      <c r="T42" s="35">
        <v>245</v>
      </c>
      <c r="U42" s="35">
        <v>632</v>
      </c>
      <c r="V42" s="35">
        <v>260</v>
      </c>
      <c r="W42" s="35">
        <f>SUM(G42:V42)</f>
        <v>11130</v>
      </c>
    </row>
    <row r="43" spans="2:23" ht="12.75" customHeight="1">
      <c r="B43" s="32" t="s">
        <v>93</v>
      </c>
      <c r="C43" s="33"/>
      <c r="D43" s="33"/>
      <c r="E43" s="33"/>
      <c r="F43" s="30" t="s">
        <v>104</v>
      </c>
      <c r="G43" s="34">
        <v>2549</v>
      </c>
      <c r="H43" s="35">
        <v>332</v>
      </c>
      <c r="I43" s="35">
        <v>810</v>
      </c>
      <c r="J43" s="35">
        <v>444</v>
      </c>
      <c r="K43" s="35">
        <v>196</v>
      </c>
      <c r="L43" s="35">
        <v>438</v>
      </c>
      <c r="M43" s="35">
        <v>646</v>
      </c>
      <c r="N43" s="35">
        <v>820</v>
      </c>
      <c r="O43" s="35">
        <v>2346</v>
      </c>
      <c r="P43" s="35">
        <v>712</v>
      </c>
      <c r="Q43" s="35">
        <v>245</v>
      </c>
      <c r="R43" s="35">
        <v>638</v>
      </c>
      <c r="S43" s="35">
        <v>930</v>
      </c>
      <c r="T43" s="35">
        <v>233</v>
      </c>
      <c r="U43" s="35">
        <v>632</v>
      </c>
      <c r="V43" s="35">
        <v>455</v>
      </c>
      <c r="W43" s="35">
        <f>SUM(G43:V43)</f>
        <v>12426</v>
      </c>
    </row>
    <row r="44" spans="2:23" ht="12.75" customHeight="1">
      <c r="B44" s="32" t="s">
        <v>79</v>
      </c>
      <c r="C44" s="33"/>
      <c r="D44" s="33"/>
      <c r="E44" s="33"/>
      <c r="F44" s="30" t="s">
        <v>62</v>
      </c>
      <c r="G44" s="34">
        <v>1004</v>
      </c>
      <c r="H44" s="35">
        <v>99</v>
      </c>
      <c r="I44" s="35">
        <v>351</v>
      </c>
      <c r="J44" s="35">
        <v>162</v>
      </c>
      <c r="K44" s="35">
        <v>22</v>
      </c>
      <c r="L44" s="35">
        <v>70</v>
      </c>
      <c r="M44" s="35">
        <v>257</v>
      </c>
      <c r="N44" s="35">
        <v>86</v>
      </c>
      <c r="O44" s="35">
        <v>256</v>
      </c>
      <c r="P44" s="35">
        <v>178</v>
      </c>
      <c r="Q44" s="35">
        <v>27</v>
      </c>
      <c r="R44" s="35">
        <v>75</v>
      </c>
      <c r="S44" s="35">
        <v>193</v>
      </c>
      <c r="T44" s="35">
        <v>53</v>
      </c>
      <c r="U44" s="35">
        <v>95</v>
      </c>
      <c r="V44" s="35">
        <v>214</v>
      </c>
      <c r="W44" s="35">
        <f>SUM(G44:V44)</f>
        <v>3142</v>
      </c>
    </row>
    <row r="45" spans="2:23" ht="12.75" customHeight="1">
      <c r="B45" s="32" t="s">
        <v>76</v>
      </c>
      <c r="C45" s="33"/>
      <c r="D45" s="33"/>
      <c r="E45" s="33"/>
      <c r="F45" s="30" t="s">
        <v>63</v>
      </c>
      <c r="G45" s="34">
        <v>1545</v>
      </c>
      <c r="H45" s="35">
        <v>233</v>
      </c>
      <c r="I45" s="35">
        <v>459</v>
      </c>
      <c r="J45" s="35">
        <v>282</v>
      </c>
      <c r="K45" s="35">
        <v>174</v>
      </c>
      <c r="L45" s="35">
        <v>368</v>
      </c>
      <c r="M45" s="35">
        <v>389</v>
      </c>
      <c r="N45" s="35">
        <v>734</v>
      </c>
      <c r="O45" s="35">
        <v>2090</v>
      </c>
      <c r="P45" s="35">
        <v>534</v>
      </c>
      <c r="Q45" s="35">
        <v>218</v>
      </c>
      <c r="R45" s="35">
        <v>563</v>
      </c>
      <c r="S45" s="35">
        <v>737</v>
      </c>
      <c r="T45" s="35">
        <v>180</v>
      </c>
      <c r="U45" s="35">
        <v>537</v>
      </c>
      <c r="V45" s="35">
        <v>241</v>
      </c>
      <c r="W45" s="35">
        <f>SUM(G45:V45)</f>
        <v>9284</v>
      </c>
    </row>
    <row r="46" spans="2:23" ht="12.75" customHeight="1">
      <c r="B46" s="32" t="s">
        <v>94</v>
      </c>
      <c r="C46" s="33"/>
      <c r="D46" s="33"/>
      <c r="E46" s="33"/>
      <c r="F46" s="30" t="s">
        <v>105</v>
      </c>
      <c r="G46" s="34">
        <f aca="true" t="shared" si="1" ref="G46:W46">SUM(G21/G22)*1000</f>
        <v>161.7384169035548</v>
      </c>
      <c r="H46" s="34">
        <f t="shared" si="1"/>
        <v>169.75023126734507</v>
      </c>
      <c r="I46" s="34">
        <f t="shared" si="1"/>
        <v>194.6893686024121</v>
      </c>
      <c r="J46" s="34">
        <f t="shared" si="1"/>
        <v>223.38598901098902</v>
      </c>
      <c r="K46" s="34">
        <f t="shared" si="1"/>
        <v>187.13662790697674</v>
      </c>
      <c r="L46" s="34">
        <f t="shared" si="1"/>
        <v>199.42147354092225</v>
      </c>
      <c r="M46" s="34">
        <f t="shared" si="1"/>
        <v>200.0432994154579</v>
      </c>
      <c r="N46" s="34">
        <f t="shared" si="1"/>
        <v>224.57843638221766</v>
      </c>
      <c r="O46" s="34">
        <f t="shared" si="1"/>
        <v>154.18865921622975</v>
      </c>
      <c r="P46" s="34">
        <f t="shared" si="1"/>
        <v>145.29635671560632</v>
      </c>
      <c r="Q46" s="34">
        <f t="shared" si="1"/>
        <v>207.80993992353905</v>
      </c>
      <c r="R46" s="34">
        <f t="shared" si="1"/>
        <v>211.95417207090358</v>
      </c>
      <c r="S46" s="34">
        <f t="shared" si="1"/>
        <v>255.03692550369254</v>
      </c>
      <c r="T46" s="34">
        <f t="shared" si="1"/>
        <v>186.14837120175198</v>
      </c>
      <c r="U46" s="34">
        <f t="shared" si="1"/>
        <v>181.8276220145379</v>
      </c>
      <c r="V46" s="34">
        <f t="shared" si="1"/>
        <v>190.69043087039282</v>
      </c>
      <c r="W46" s="34">
        <f t="shared" si="1"/>
        <v>185.34767157855745</v>
      </c>
    </row>
    <row r="48" ht="12.75">
      <c r="B48" t="s">
        <v>81</v>
      </c>
    </row>
  </sheetData>
  <mergeCells count="29">
    <mergeCell ref="B18:D18"/>
    <mergeCell ref="B19:D19"/>
    <mergeCell ref="D11:F11"/>
    <mergeCell ref="B6:C6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6:E46"/>
    <mergeCell ref="B42:E42"/>
    <mergeCell ref="B43:E43"/>
    <mergeCell ref="B44:E44"/>
    <mergeCell ref="B45:E45"/>
  </mergeCells>
  <printOptions/>
  <pageMargins left="0.75" right="0.75" top="1" bottom="1" header="0" footer="0"/>
  <pageSetup fitToHeight="1" fitToWidth="1" horizontalDpi="300" verticalDpi="300" orientation="landscape" paperSize="11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2007-07-28T20:24:27Z</cp:lastPrinted>
  <dcterms:created xsi:type="dcterms:W3CDTF">2006-08-04T15:03:32Z</dcterms:created>
  <dcterms:modified xsi:type="dcterms:W3CDTF">2007-07-28T20:24:37Z</dcterms:modified>
  <cp:category/>
  <cp:version/>
  <cp:contentType/>
  <cp:contentStatus/>
</cp:coreProperties>
</file>