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24-15" sheetId="1" r:id="rId1"/>
  </sheets>
  <definedNames>
    <definedName name="_xlnm.Print_Area" localSheetId="0">'Tabla 24-15'!$B$1:$U$50</definedName>
  </definedNames>
  <calcPr fullCalcOnLoad="1"/>
</workbook>
</file>

<file path=xl/sharedStrings.xml><?xml version="1.0" encoding="utf-8"?>
<sst xmlns="http://schemas.openxmlformats.org/spreadsheetml/2006/main" count="99" uniqueCount="99">
  <si>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</si>
  <si>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</si>
  <si>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</si>
  <si>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</si>
  <si>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</si>
  <si>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</si>
  <si>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</si>
  <si>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</si>
  <si>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</si>
  <si>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</si>
  <si>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</si>
  <si>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</si>
  <si>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PEA</t>
  </si>
  <si>
    <t>PEA_H</t>
  </si>
  <si>
    <t>PEA_M</t>
  </si>
  <si>
    <t>P_PART_H</t>
  </si>
  <si>
    <t>P_PART_M</t>
  </si>
  <si>
    <t>T_MINAS</t>
  </si>
  <si>
    <t>T_EL_GAS_A</t>
  </si>
  <si>
    <t>T_CONST</t>
  </si>
  <si>
    <t>T_COMERCIO</t>
  </si>
  <si>
    <t>T_TSPTE_AL</t>
  </si>
  <si>
    <t>T_FIN_BI_S</t>
  </si>
  <si>
    <t>T_ADMPUB</t>
  </si>
  <si>
    <t>T_SERVCOM</t>
  </si>
  <si>
    <t>T_OEXTR</t>
  </si>
  <si>
    <t>T_NOESPE</t>
  </si>
  <si>
    <t>P_AG_CZ_PS</t>
  </si>
  <si>
    <t>P_MINAS</t>
  </si>
  <si>
    <t>P_MAN_TX_A</t>
  </si>
  <si>
    <t>P_EL_GAS_A</t>
  </si>
  <si>
    <t>P_CONST</t>
  </si>
  <si>
    <t>P_COMERCIO</t>
  </si>
  <si>
    <t>P_SERVCOM</t>
  </si>
  <si>
    <t>P_OEXTR</t>
  </si>
  <si>
    <t>P_NOESPE</t>
  </si>
  <si>
    <t>Código Departamento y Municipio</t>
  </si>
  <si>
    <t>Código de campo</t>
  </si>
  <si>
    <t>Distribución del trabajo por sexo y actividad económica</t>
  </si>
  <si>
    <t>Tasa de participación Hombres y mujeres</t>
  </si>
  <si>
    <t>Porcentaje de participación por actividad económica</t>
  </si>
  <si>
    <t>Instituto Nacional de Estadística, XI Censo de Población y VI Habitación</t>
  </si>
  <si>
    <t>T_ENSEN</t>
  </si>
  <si>
    <t>P_ENSEN</t>
  </si>
  <si>
    <t>POB_OCUP</t>
  </si>
  <si>
    <t>23a Población Económicamente Activa</t>
  </si>
  <si>
    <t>23b Población Ocupada</t>
  </si>
  <si>
    <t>23d Población Económicamente Activa Hombres</t>
  </si>
  <si>
    <t>23e Población Económicamente Activa Mujeres</t>
  </si>
  <si>
    <t>24a Tasa de Participación Hombres</t>
  </si>
  <si>
    <t>24b Tasa de Participación Mujeres</t>
  </si>
  <si>
    <t>24c Población trabajando en Agricultura, Caza, Selvicultura, Pesca</t>
  </si>
  <si>
    <t>T_AG_CZ_PS</t>
  </si>
  <si>
    <t>24d Población trabajando en Explotación de Minas y Canteras</t>
  </si>
  <si>
    <t>24e Población trabajando en Industria Manufacturera Textil y Alimenticia</t>
  </si>
  <si>
    <t>24f Población trabajando en Electricidad, Gas y Agua</t>
  </si>
  <si>
    <t>24g Población trabajando en Construcción</t>
  </si>
  <si>
    <t>24h Población trabajando en Comercio por Mayor y Menor, Restaurantes y Hoteles</t>
  </si>
  <si>
    <t>24i Población trabajando en Transporte, Almacenamiento y Comunicaciones</t>
  </si>
  <si>
    <t>24j Población trabajando en Establecimientos financieros, seguros, bienes inmuebles y servicios prestados a empresas</t>
  </si>
  <si>
    <t>24k Población trabajando en Administración Pública y Defensa</t>
  </si>
  <si>
    <t>24l Población trabajando en Enseñanza</t>
  </si>
  <si>
    <t>24m Población trabajando en Servicios comunales, sociales, personales</t>
  </si>
  <si>
    <t>24n Población trabajando en Organizaciones extraterritoriales</t>
  </si>
  <si>
    <t>24o Población trabajando en Rama de actividad no especificada</t>
  </si>
  <si>
    <t>24p Porcentaje de participación en agricultura, caza, selvicultura, Pesca</t>
  </si>
  <si>
    <t>24q Porcentaje de participación en explotación de minas y canteras</t>
  </si>
  <si>
    <t>24r Porcentaje de participación en industria manufacturera textil y alimenticia</t>
  </si>
  <si>
    <t>24s Porcentaje de participación en electricidad, gas, agua</t>
  </si>
  <si>
    <t>24t Porcentaje de participación en construcción</t>
  </si>
  <si>
    <t>24u Porcentaje de participación comercio por mayor y menor, restaurantes y hoteles</t>
  </si>
  <si>
    <t>24v Porcentaje de part. en estab. financieros, seguros, bienes inmb., serv a empresas</t>
  </si>
  <si>
    <t>24w Porcentaje de participación en enseñanza</t>
  </si>
  <si>
    <t>24x Porcentaje de participación en servicios comunales, sociales, personales</t>
  </si>
  <si>
    <t>24y Porcentaje de participación en organizaciones extraterritoriales</t>
  </si>
  <si>
    <t>24z Porcentaje de participación en rama de actividad no especificadas</t>
  </si>
  <si>
    <t>T_MAN_TX_A</t>
  </si>
  <si>
    <t>P_FIN_BI_S</t>
  </si>
  <si>
    <t>PAIS</t>
  </si>
  <si>
    <t>24 - 15</t>
  </si>
  <si>
    <t>Municipios del Departamento de Baja Verapaz</t>
  </si>
  <si>
    <t>Salamá</t>
  </si>
  <si>
    <t>San Miguel Chicaj</t>
  </si>
  <si>
    <t>Rabinal</t>
  </si>
  <si>
    <t>Cubulco</t>
  </si>
  <si>
    <t>Granados</t>
  </si>
  <si>
    <t>El Chol</t>
  </si>
  <si>
    <t>San Jeronimo</t>
  </si>
  <si>
    <t>Purulhá</t>
  </si>
  <si>
    <t>Total Departamento de Baja Verapaz</t>
  </si>
  <si>
    <t>1501</t>
  </si>
  <si>
    <t>1502</t>
  </si>
  <si>
    <t>1503</t>
  </si>
  <si>
    <t>1504</t>
  </si>
  <si>
    <t>1505</t>
  </si>
  <si>
    <t>1506</t>
  </si>
  <si>
    <t>1507</t>
  </si>
  <si>
    <t>1508</t>
  </si>
  <si>
    <t>15</t>
  </si>
</sst>
</file>

<file path=xl/styles.xml><?xml version="1.0" encoding="utf-8"?>
<styleSheet xmlns="http://schemas.openxmlformats.org/spreadsheetml/2006/main">
  <numFmts count="1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;[Red]0.00"/>
  </numFmts>
  <fonts count="10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4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1" fillId="3" borderId="1" xfId="0" applyNumberFormat="1" applyFont="1" applyFill="1" applyBorder="1" applyAlignment="1">
      <alignment horizontal="left"/>
    </xf>
    <xf numFmtId="169" fontId="1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16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409575</xdr:colOff>
      <xdr:row>6</xdr:row>
      <xdr:rowOff>142875</xdr:rowOff>
    </xdr:from>
    <xdr:to>
      <xdr:col>19</xdr:col>
      <xdr:colOff>828675</xdr:colOff>
      <xdr:row>11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39800" y="11144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3"/>
  <sheetViews>
    <sheetView showGridLines="0" tabSelected="1" zoomScale="40" zoomScaleNormal="40" workbookViewId="0" topLeftCell="A1">
      <selection activeCell="M9" sqref="M9"/>
    </sheetView>
  </sheetViews>
  <sheetFormatPr defaultColWidth="11.421875" defaultRowHeight="12.75"/>
  <cols>
    <col min="1" max="1" width="3.00390625" style="0" customWidth="1"/>
    <col min="8" max="8" width="9.7109375" style="0" customWidth="1"/>
    <col min="10" max="10" width="7.140625" style="0" customWidth="1"/>
    <col min="11" max="11" width="15.00390625" style="0" bestFit="1" customWidth="1"/>
    <col min="12" max="12" width="14.7109375" style="0" customWidth="1"/>
    <col min="14" max="14" width="18.7109375" style="0" customWidth="1"/>
    <col min="15" max="15" width="15.8515625" style="0" customWidth="1"/>
    <col min="20" max="20" width="15.8515625" style="0" customWidth="1"/>
  </cols>
  <sheetData>
    <row r="1" spans="2:21" ht="12.75">
      <c r="B1" s="7" t="s">
        <v>0</v>
      </c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2.75">
      <c r="B2" s="7" t="s">
        <v>1</v>
      </c>
      <c r="C2" s="8"/>
      <c r="D2" s="8"/>
      <c r="E2" s="8"/>
      <c r="F2" s="8"/>
      <c r="G2" s="8"/>
      <c r="H2" s="8"/>
      <c r="I2" s="8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7" t="s">
        <v>2</v>
      </c>
      <c r="C3" s="8"/>
      <c r="D3" s="8"/>
      <c r="E3" s="8"/>
      <c r="F3" s="8"/>
      <c r="G3" s="8"/>
      <c r="H3" s="8"/>
      <c r="I3" s="8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2.75">
      <c r="B4" s="7" t="s">
        <v>3</v>
      </c>
      <c r="C4" s="8"/>
      <c r="D4" s="8"/>
      <c r="E4" s="8"/>
      <c r="F4" s="8"/>
      <c r="G4" s="8"/>
      <c r="H4" s="8"/>
      <c r="I4" s="8"/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2.75">
      <c r="B6" s="51" t="s">
        <v>4</v>
      </c>
      <c r="C6" s="52"/>
      <c r="D6" s="2"/>
      <c r="E6" s="18" t="s">
        <v>79</v>
      </c>
      <c r="F6" s="49"/>
      <c r="G6" s="50"/>
      <c r="H6" s="50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2.75">
      <c r="B8" s="25" t="s">
        <v>5</v>
      </c>
      <c r="C8" s="26"/>
      <c r="D8" s="27" t="s">
        <v>38</v>
      </c>
      <c r="E8" s="26"/>
      <c r="F8" s="26"/>
      <c r="G8" s="26"/>
      <c r="H8" s="26"/>
      <c r="I8" s="26"/>
      <c r="J8" s="26"/>
      <c r="K8" s="28"/>
      <c r="L8" s="4"/>
      <c r="M8" s="4"/>
      <c r="N8" s="4"/>
      <c r="O8" s="4"/>
      <c r="P8" s="4"/>
      <c r="Q8" s="1"/>
      <c r="R8" s="1"/>
      <c r="S8" s="1"/>
      <c r="T8" s="1"/>
      <c r="U8" s="1"/>
    </row>
    <row r="9" spans="2:21" ht="12.75">
      <c r="B9" s="29" t="s">
        <v>6</v>
      </c>
      <c r="C9" s="30"/>
      <c r="D9" s="31" t="s">
        <v>39</v>
      </c>
      <c r="E9" s="30"/>
      <c r="F9" s="30"/>
      <c r="G9" s="30"/>
      <c r="H9" s="30"/>
      <c r="I9" s="30"/>
      <c r="J9" s="30"/>
      <c r="K9" s="32"/>
      <c r="L9" s="5"/>
      <c r="M9" s="5"/>
      <c r="N9" s="5"/>
      <c r="O9" s="5"/>
      <c r="P9" s="5"/>
      <c r="Q9" s="6"/>
      <c r="R9" s="6"/>
      <c r="S9" s="6"/>
      <c r="T9" s="6"/>
      <c r="U9" s="6"/>
    </row>
    <row r="10" spans="2:21" ht="12.75">
      <c r="B10" s="29"/>
      <c r="C10" s="30"/>
      <c r="D10" s="31" t="s">
        <v>40</v>
      </c>
      <c r="E10" s="30"/>
      <c r="F10" s="30"/>
      <c r="G10" s="30"/>
      <c r="H10" s="30"/>
      <c r="I10" s="30"/>
      <c r="J10" s="30"/>
      <c r="K10" s="32"/>
      <c r="L10" s="5"/>
      <c r="M10" s="5"/>
      <c r="N10" s="5"/>
      <c r="O10" s="5"/>
      <c r="P10" s="5"/>
      <c r="Q10" s="6"/>
      <c r="R10" s="6"/>
      <c r="S10" s="6"/>
      <c r="T10" s="6"/>
      <c r="U10" s="6"/>
    </row>
    <row r="11" spans="2:21" ht="12.75">
      <c r="B11" s="33" t="s">
        <v>7</v>
      </c>
      <c r="C11" s="34"/>
      <c r="D11" s="34" t="s">
        <v>80</v>
      </c>
      <c r="E11" s="34"/>
      <c r="F11" s="34"/>
      <c r="G11" s="34"/>
      <c r="H11" s="34"/>
      <c r="I11" s="34"/>
      <c r="J11" s="34"/>
      <c r="K11" s="35"/>
      <c r="L11" s="4"/>
      <c r="M11" s="4"/>
      <c r="N11" s="4"/>
      <c r="O11" s="4"/>
      <c r="P11" s="4"/>
      <c r="Q11" s="1"/>
      <c r="R11" s="1"/>
      <c r="S11" s="1"/>
      <c r="T11" s="1"/>
      <c r="U11" s="1"/>
    </row>
    <row r="12" spans="2:21" ht="12.75">
      <c r="B12" s="33" t="s">
        <v>8</v>
      </c>
      <c r="C12" s="34"/>
      <c r="D12" s="36">
        <v>2002</v>
      </c>
      <c r="E12" s="36"/>
      <c r="F12" s="34"/>
      <c r="G12" s="34"/>
      <c r="H12" s="34"/>
      <c r="I12" s="34"/>
      <c r="J12" s="34"/>
      <c r="K12" s="35"/>
      <c r="L12" s="4"/>
      <c r="M12" s="4"/>
      <c r="N12" s="4"/>
      <c r="O12" s="4"/>
      <c r="P12" s="4"/>
      <c r="Q12" s="1"/>
      <c r="R12" s="1"/>
      <c r="S12" s="1"/>
      <c r="T12" s="1"/>
      <c r="U12" s="1"/>
    </row>
    <row r="13" spans="2:21" ht="12.75">
      <c r="B13" s="33" t="s">
        <v>9</v>
      </c>
      <c r="C13" s="34"/>
      <c r="D13" s="34" t="s">
        <v>10</v>
      </c>
      <c r="E13" s="34"/>
      <c r="F13" s="34"/>
      <c r="G13" s="34"/>
      <c r="H13" s="34"/>
      <c r="I13" s="34"/>
      <c r="J13" s="34"/>
      <c r="K13" s="35"/>
      <c r="L13" s="4"/>
      <c r="M13" s="4"/>
      <c r="N13" s="4"/>
      <c r="O13" s="4"/>
      <c r="P13" s="4"/>
      <c r="Q13" s="1"/>
      <c r="R13" s="1"/>
      <c r="S13" s="1"/>
      <c r="T13" s="1"/>
      <c r="U13" s="1"/>
    </row>
    <row r="14" spans="2:21" ht="12.75">
      <c r="B14" s="37" t="s">
        <v>11</v>
      </c>
      <c r="C14" s="38"/>
      <c r="D14" s="38" t="s">
        <v>41</v>
      </c>
      <c r="E14" s="38"/>
      <c r="F14" s="38"/>
      <c r="G14" s="38"/>
      <c r="H14" s="38"/>
      <c r="I14" s="38"/>
      <c r="J14" s="38"/>
      <c r="K14" s="39"/>
      <c r="L14" s="4"/>
      <c r="M14" s="4"/>
      <c r="N14" s="4"/>
      <c r="O14" s="4"/>
      <c r="P14" s="4"/>
      <c r="Q14" s="1"/>
      <c r="R14" s="1"/>
      <c r="S14" s="1"/>
      <c r="T14" s="1"/>
      <c r="U14" s="1"/>
    </row>
    <row r="15" spans="2:21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9"/>
      <c r="S15" s="1"/>
      <c r="T15" s="1"/>
      <c r="U15" s="1"/>
    </row>
    <row r="16" spans="2:21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9"/>
      <c r="S16" s="1"/>
      <c r="T16" s="1"/>
      <c r="U16" s="1"/>
    </row>
    <row r="17" spans="2:21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2.7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/>
      <c r="M18" s="12"/>
      <c r="N18" s="12"/>
      <c r="O18" s="12"/>
      <c r="P18" s="12"/>
      <c r="Q18" s="12"/>
      <c r="R18" s="12"/>
      <c r="S18" s="12"/>
      <c r="T18" s="12"/>
      <c r="U18" s="12"/>
    </row>
    <row r="19" spans="2:21" ht="36" customHeight="1">
      <c r="B19" s="13"/>
      <c r="C19" s="13"/>
      <c r="D19" s="13"/>
      <c r="E19" s="13"/>
      <c r="F19" s="13"/>
      <c r="G19" s="13"/>
      <c r="H19" s="13"/>
      <c r="I19" s="13"/>
      <c r="J19" s="13"/>
      <c r="K19" s="14"/>
      <c r="L19" s="21" t="s">
        <v>81</v>
      </c>
      <c r="M19" s="21" t="s">
        <v>82</v>
      </c>
      <c r="N19" s="21" t="s">
        <v>83</v>
      </c>
      <c r="O19" s="21" t="s">
        <v>84</v>
      </c>
      <c r="P19" s="21" t="s">
        <v>85</v>
      </c>
      <c r="Q19" s="21" t="s">
        <v>86</v>
      </c>
      <c r="R19" s="21" t="s">
        <v>87</v>
      </c>
      <c r="S19" s="21" t="s">
        <v>88</v>
      </c>
      <c r="T19" s="22" t="s">
        <v>89</v>
      </c>
      <c r="U19" s="23" t="s">
        <v>78</v>
      </c>
    </row>
    <row r="20" spans="2:21" ht="12.75" customHeight="1">
      <c r="B20" s="53" t="s">
        <v>36</v>
      </c>
      <c r="C20" s="53"/>
      <c r="D20" s="53"/>
      <c r="E20" s="53"/>
      <c r="F20" s="53"/>
      <c r="G20" s="53"/>
      <c r="H20" s="53"/>
      <c r="I20" s="53"/>
      <c r="J20" s="53"/>
      <c r="K20" s="19" t="s">
        <v>37</v>
      </c>
      <c r="L20" s="20" t="s">
        <v>90</v>
      </c>
      <c r="M20" s="20" t="s">
        <v>91</v>
      </c>
      <c r="N20" s="20" t="s">
        <v>92</v>
      </c>
      <c r="O20" s="20" t="s">
        <v>93</v>
      </c>
      <c r="P20" s="20" t="s">
        <v>94</v>
      </c>
      <c r="Q20" s="20" t="s">
        <v>95</v>
      </c>
      <c r="R20" s="20" t="s">
        <v>96</v>
      </c>
      <c r="S20" s="20" t="s">
        <v>97</v>
      </c>
      <c r="T20" s="20" t="s">
        <v>98</v>
      </c>
      <c r="U20" s="24"/>
    </row>
    <row r="21" spans="2:21" ht="12.75">
      <c r="B21" s="46" t="s">
        <v>45</v>
      </c>
      <c r="C21" s="47"/>
      <c r="D21" s="47"/>
      <c r="E21" s="47"/>
      <c r="F21" s="47"/>
      <c r="G21" s="47"/>
      <c r="H21" s="47"/>
      <c r="I21" s="47"/>
      <c r="J21" s="48"/>
      <c r="K21" s="40" t="s">
        <v>12</v>
      </c>
      <c r="L21" s="41">
        <v>15041</v>
      </c>
      <c r="M21" s="41">
        <v>4242</v>
      </c>
      <c r="N21" s="41">
        <v>7772</v>
      </c>
      <c r="O21" s="41">
        <v>8262</v>
      </c>
      <c r="P21" s="41">
        <v>3052</v>
      </c>
      <c r="Q21" s="41">
        <v>2246</v>
      </c>
      <c r="R21" s="41">
        <v>5389</v>
      </c>
      <c r="S21" s="41">
        <v>7774</v>
      </c>
      <c r="T21" s="41">
        <f>SUM(L21:S21)</f>
        <v>53778</v>
      </c>
      <c r="U21" s="41">
        <v>3479621</v>
      </c>
    </row>
    <row r="22" spans="2:21" ht="12.75" customHeight="1">
      <c r="B22" s="46" t="s">
        <v>46</v>
      </c>
      <c r="C22" s="47"/>
      <c r="D22" s="47"/>
      <c r="E22" s="47"/>
      <c r="F22" s="47"/>
      <c r="G22" s="47"/>
      <c r="H22" s="47"/>
      <c r="I22" s="47"/>
      <c r="J22" s="48"/>
      <c r="K22" s="42" t="s">
        <v>44</v>
      </c>
      <c r="L22" s="41">
        <v>14942</v>
      </c>
      <c r="M22" s="41">
        <v>4186</v>
      </c>
      <c r="N22" s="41">
        <v>7701</v>
      </c>
      <c r="O22" s="41">
        <v>8228</v>
      </c>
      <c r="P22" s="41">
        <v>3041</v>
      </c>
      <c r="Q22" s="41">
        <v>2244</v>
      </c>
      <c r="R22" s="41">
        <v>5356</v>
      </c>
      <c r="S22" s="41">
        <v>7666</v>
      </c>
      <c r="T22" s="41">
        <f>SUM(L22:S22)</f>
        <v>53364</v>
      </c>
      <c r="U22" s="41">
        <v>3448643</v>
      </c>
    </row>
    <row r="23" spans="2:21" ht="12.75">
      <c r="B23" s="46" t="s">
        <v>47</v>
      </c>
      <c r="C23" s="47"/>
      <c r="D23" s="47"/>
      <c r="E23" s="47"/>
      <c r="F23" s="47"/>
      <c r="G23" s="47"/>
      <c r="H23" s="47"/>
      <c r="I23" s="47"/>
      <c r="J23" s="48"/>
      <c r="K23" s="40" t="s">
        <v>13</v>
      </c>
      <c r="L23" s="41">
        <v>11594</v>
      </c>
      <c r="M23" s="41">
        <v>2979</v>
      </c>
      <c r="N23" s="41">
        <v>5514</v>
      </c>
      <c r="O23" s="41">
        <v>7057</v>
      </c>
      <c r="P23" s="41">
        <v>2589</v>
      </c>
      <c r="Q23" s="41">
        <v>1961</v>
      </c>
      <c r="R23" s="41">
        <v>4344</v>
      </c>
      <c r="S23" s="41">
        <v>6371</v>
      </c>
      <c r="T23" s="41">
        <f>SUM(L23:S23)</f>
        <v>42409</v>
      </c>
      <c r="U23" s="41">
        <v>2537917</v>
      </c>
    </row>
    <row r="24" spans="2:21" ht="12.75">
      <c r="B24" s="46" t="s">
        <v>48</v>
      </c>
      <c r="C24" s="47"/>
      <c r="D24" s="47"/>
      <c r="E24" s="47"/>
      <c r="F24" s="47"/>
      <c r="G24" s="47"/>
      <c r="H24" s="47"/>
      <c r="I24" s="47"/>
      <c r="J24" s="48"/>
      <c r="K24" s="40" t="s">
        <v>14</v>
      </c>
      <c r="L24" s="41">
        <v>3447</v>
      </c>
      <c r="M24" s="41">
        <v>1263</v>
      </c>
      <c r="N24" s="41">
        <v>2258</v>
      </c>
      <c r="O24" s="41">
        <v>1205</v>
      </c>
      <c r="P24" s="41">
        <v>463</v>
      </c>
      <c r="Q24" s="41">
        <v>285</v>
      </c>
      <c r="R24" s="41">
        <v>1045</v>
      </c>
      <c r="S24" s="41">
        <v>1403</v>
      </c>
      <c r="T24" s="41">
        <f>SUM(L24:S24)</f>
        <v>11369</v>
      </c>
      <c r="U24" s="41">
        <v>941704</v>
      </c>
    </row>
    <row r="25" spans="2:21" s="15" customFormat="1" ht="12.75">
      <c r="B25" s="46" t="s">
        <v>49</v>
      </c>
      <c r="C25" s="47"/>
      <c r="D25" s="47"/>
      <c r="E25" s="47"/>
      <c r="F25" s="47"/>
      <c r="G25" s="47"/>
      <c r="H25" s="47"/>
      <c r="I25" s="47"/>
      <c r="J25" s="48"/>
      <c r="K25" s="40" t="s">
        <v>15</v>
      </c>
      <c r="L25" s="43">
        <f aca="true" t="shared" si="0" ref="L25:S25">(L23/L21)*100</f>
        <v>77.0826407818629</v>
      </c>
      <c r="M25" s="43">
        <f t="shared" si="0"/>
        <v>70.22630834512023</v>
      </c>
      <c r="N25" s="43">
        <f t="shared" si="0"/>
        <v>70.94698919197117</v>
      </c>
      <c r="O25" s="43">
        <f t="shared" si="0"/>
        <v>85.4151537158073</v>
      </c>
      <c r="P25" s="43">
        <f t="shared" si="0"/>
        <v>84.82961992136305</v>
      </c>
      <c r="Q25" s="43">
        <f t="shared" si="0"/>
        <v>87.31077471059662</v>
      </c>
      <c r="R25" s="43">
        <f t="shared" si="0"/>
        <v>80.60864724438672</v>
      </c>
      <c r="S25" s="43">
        <f t="shared" si="0"/>
        <v>81.95266272189349</v>
      </c>
      <c r="T25" s="43">
        <f>(T23/T21)*100</f>
        <v>78.85938487857487</v>
      </c>
      <c r="U25" s="43">
        <f>(U23/U21)*100</f>
        <v>72.9365928070902</v>
      </c>
    </row>
    <row r="26" spans="2:21" s="15" customFormat="1" ht="12.75">
      <c r="B26" s="46" t="s">
        <v>50</v>
      </c>
      <c r="C26" s="47"/>
      <c r="D26" s="47"/>
      <c r="E26" s="47"/>
      <c r="F26" s="47"/>
      <c r="G26" s="47"/>
      <c r="H26" s="47"/>
      <c r="I26" s="47"/>
      <c r="J26" s="48"/>
      <c r="K26" s="40" t="s">
        <v>16</v>
      </c>
      <c r="L26" s="43">
        <f aca="true" t="shared" si="1" ref="L26:S26">(L24/L21)*100</f>
        <v>22.917359218137094</v>
      </c>
      <c r="M26" s="43">
        <f t="shared" si="1"/>
        <v>29.773691654879777</v>
      </c>
      <c r="N26" s="43">
        <f t="shared" si="1"/>
        <v>29.053010808028823</v>
      </c>
      <c r="O26" s="43">
        <f t="shared" si="1"/>
        <v>14.58484628419269</v>
      </c>
      <c r="P26" s="43">
        <f t="shared" si="1"/>
        <v>15.170380078636958</v>
      </c>
      <c r="Q26" s="43">
        <f t="shared" si="1"/>
        <v>12.689225289403383</v>
      </c>
      <c r="R26" s="43">
        <f t="shared" si="1"/>
        <v>19.391352755613287</v>
      </c>
      <c r="S26" s="43">
        <f t="shared" si="1"/>
        <v>18.04733727810651</v>
      </c>
      <c r="T26" s="43">
        <f>(T24/T21)*100</f>
        <v>21.140615121425117</v>
      </c>
      <c r="U26" s="43">
        <f>(U24/U21)*100</f>
        <v>27.063407192909807</v>
      </c>
    </row>
    <row r="27" spans="2:21" ht="12.75" customHeight="1">
      <c r="B27" s="46" t="s">
        <v>51</v>
      </c>
      <c r="C27" s="47"/>
      <c r="D27" s="47"/>
      <c r="E27" s="47"/>
      <c r="F27" s="47"/>
      <c r="G27" s="47"/>
      <c r="H27" s="47"/>
      <c r="I27" s="47"/>
      <c r="J27" s="48"/>
      <c r="K27" s="40" t="s">
        <v>52</v>
      </c>
      <c r="L27" s="44">
        <v>8914</v>
      </c>
      <c r="M27" s="44">
        <v>2449</v>
      </c>
      <c r="N27" s="44">
        <v>4381</v>
      </c>
      <c r="O27" s="44">
        <v>6530</v>
      </c>
      <c r="P27" s="44">
        <v>2098</v>
      </c>
      <c r="Q27" s="44">
        <v>1529</v>
      </c>
      <c r="R27" s="44">
        <v>3752</v>
      </c>
      <c r="S27" s="44">
        <v>5983</v>
      </c>
      <c r="T27" s="44">
        <f aca="true" t="shared" si="2" ref="T27:T39">SUM(L27:S27)</f>
        <v>35636</v>
      </c>
      <c r="U27" s="44">
        <v>1457103</v>
      </c>
    </row>
    <row r="28" spans="2:21" ht="12.75" customHeight="1">
      <c r="B28" s="46" t="s">
        <v>53</v>
      </c>
      <c r="C28" s="47"/>
      <c r="D28" s="47"/>
      <c r="E28" s="47"/>
      <c r="F28" s="47"/>
      <c r="G28" s="47"/>
      <c r="H28" s="47"/>
      <c r="I28" s="47"/>
      <c r="J28" s="48"/>
      <c r="K28" s="40" t="s">
        <v>17</v>
      </c>
      <c r="L28" s="44">
        <v>18</v>
      </c>
      <c r="M28" s="44">
        <v>3</v>
      </c>
      <c r="N28" s="44">
        <v>2</v>
      </c>
      <c r="O28" s="44">
        <v>5</v>
      </c>
      <c r="P28" s="44">
        <v>93</v>
      </c>
      <c r="Q28" s="44">
        <v>0</v>
      </c>
      <c r="R28" s="44">
        <v>0</v>
      </c>
      <c r="S28" s="44">
        <v>6</v>
      </c>
      <c r="T28" s="44">
        <f t="shared" si="2"/>
        <v>127</v>
      </c>
      <c r="U28" s="44">
        <v>6069</v>
      </c>
    </row>
    <row r="29" spans="2:21" ht="12.75">
      <c r="B29" s="46" t="s">
        <v>54</v>
      </c>
      <c r="C29" s="47"/>
      <c r="D29" s="47"/>
      <c r="E29" s="47"/>
      <c r="F29" s="47"/>
      <c r="G29" s="47"/>
      <c r="H29" s="47"/>
      <c r="I29" s="47"/>
      <c r="J29" s="48"/>
      <c r="K29" s="40" t="s">
        <v>76</v>
      </c>
      <c r="L29" s="44">
        <v>727</v>
      </c>
      <c r="M29" s="44">
        <v>533</v>
      </c>
      <c r="N29" s="44">
        <v>999</v>
      </c>
      <c r="O29" s="44">
        <v>246</v>
      </c>
      <c r="P29" s="44">
        <v>130</v>
      </c>
      <c r="Q29" s="44">
        <v>78</v>
      </c>
      <c r="R29" s="44">
        <v>259</v>
      </c>
      <c r="S29" s="44">
        <v>472</v>
      </c>
      <c r="T29" s="44">
        <f t="shared" si="2"/>
        <v>3444</v>
      </c>
      <c r="U29" s="44">
        <v>465947</v>
      </c>
    </row>
    <row r="30" spans="2:21" ht="12.75">
      <c r="B30" s="46" t="s">
        <v>55</v>
      </c>
      <c r="C30" s="47"/>
      <c r="D30" s="47"/>
      <c r="E30" s="47"/>
      <c r="F30" s="47"/>
      <c r="G30" s="47"/>
      <c r="H30" s="47"/>
      <c r="I30" s="47"/>
      <c r="J30" s="48"/>
      <c r="K30" s="40" t="s">
        <v>18</v>
      </c>
      <c r="L30" s="44">
        <v>119</v>
      </c>
      <c r="M30" s="44">
        <v>22</v>
      </c>
      <c r="N30" s="44">
        <v>101</v>
      </c>
      <c r="O30" s="44">
        <v>75</v>
      </c>
      <c r="P30" s="44">
        <v>6</v>
      </c>
      <c r="Q30" s="44">
        <v>19</v>
      </c>
      <c r="R30" s="44">
        <v>33</v>
      </c>
      <c r="S30" s="44">
        <v>23</v>
      </c>
      <c r="T30" s="44">
        <f t="shared" si="2"/>
        <v>398</v>
      </c>
      <c r="U30" s="44">
        <v>33653</v>
      </c>
    </row>
    <row r="31" spans="2:21" ht="12.75">
      <c r="B31" s="46" t="s">
        <v>56</v>
      </c>
      <c r="C31" s="47"/>
      <c r="D31" s="47"/>
      <c r="E31" s="47"/>
      <c r="F31" s="47"/>
      <c r="G31" s="47"/>
      <c r="H31" s="47"/>
      <c r="I31" s="47"/>
      <c r="J31" s="48"/>
      <c r="K31" s="40" t="s">
        <v>19</v>
      </c>
      <c r="L31" s="44">
        <v>751</v>
      </c>
      <c r="M31" s="44">
        <v>166</v>
      </c>
      <c r="N31" s="44">
        <v>390</v>
      </c>
      <c r="O31" s="44">
        <v>343</v>
      </c>
      <c r="P31" s="44">
        <v>144</v>
      </c>
      <c r="Q31" s="44">
        <v>167</v>
      </c>
      <c r="R31" s="44">
        <v>205</v>
      </c>
      <c r="S31" s="44">
        <v>157</v>
      </c>
      <c r="T31" s="44">
        <f t="shared" si="2"/>
        <v>2323</v>
      </c>
      <c r="U31" s="44">
        <v>207877</v>
      </c>
    </row>
    <row r="32" spans="2:21" ht="12.75">
      <c r="B32" s="46" t="s">
        <v>57</v>
      </c>
      <c r="C32" s="47"/>
      <c r="D32" s="47"/>
      <c r="E32" s="47"/>
      <c r="F32" s="47"/>
      <c r="G32" s="47"/>
      <c r="H32" s="47"/>
      <c r="I32" s="47"/>
      <c r="J32" s="48"/>
      <c r="K32" s="40" t="s">
        <v>20</v>
      </c>
      <c r="L32" s="44">
        <v>1604</v>
      </c>
      <c r="M32" s="44">
        <v>432</v>
      </c>
      <c r="N32" s="44">
        <v>752</v>
      </c>
      <c r="O32" s="44">
        <v>377</v>
      </c>
      <c r="P32" s="44">
        <v>148</v>
      </c>
      <c r="Q32" s="44">
        <v>181</v>
      </c>
      <c r="R32" s="44">
        <v>364</v>
      </c>
      <c r="S32" s="44">
        <v>585</v>
      </c>
      <c r="T32" s="44">
        <f t="shared" si="2"/>
        <v>4443</v>
      </c>
      <c r="U32" s="44">
        <v>571700</v>
      </c>
    </row>
    <row r="33" spans="2:21" ht="12.75">
      <c r="B33" s="46" t="s">
        <v>58</v>
      </c>
      <c r="C33" s="47"/>
      <c r="D33" s="47"/>
      <c r="E33" s="47"/>
      <c r="F33" s="47"/>
      <c r="G33" s="47"/>
      <c r="H33" s="47"/>
      <c r="I33" s="47"/>
      <c r="J33" s="48"/>
      <c r="K33" s="40" t="s">
        <v>21</v>
      </c>
      <c r="L33" s="44">
        <v>310</v>
      </c>
      <c r="M33" s="44">
        <v>41</v>
      </c>
      <c r="N33" s="44">
        <v>106</v>
      </c>
      <c r="O33" s="44">
        <v>109</v>
      </c>
      <c r="P33" s="44">
        <v>58</v>
      </c>
      <c r="Q33" s="44">
        <v>29</v>
      </c>
      <c r="R33" s="44">
        <v>138</v>
      </c>
      <c r="S33" s="44">
        <v>144</v>
      </c>
      <c r="T33" s="44">
        <f t="shared" si="2"/>
        <v>935</v>
      </c>
      <c r="U33" s="44">
        <v>113323</v>
      </c>
    </row>
    <row r="34" spans="2:21" ht="12.75" customHeight="1">
      <c r="B34" s="46" t="s">
        <v>59</v>
      </c>
      <c r="C34" s="47"/>
      <c r="D34" s="47"/>
      <c r="E34" s="47"/>
      <c r="F34" s="47"/>
      <c r="G34" s="47"/>
      <c r="H34" s="47"/>
      <c r="I34" s="47"/>
      <c r="J34" s="48"/>
      <c r="K34" s="40" t="s">
        <v>22</v>
      </c>
      <c r="L34" s="44">
        <v>268</v>
      </c>
      <c r="M34" s="44">
        <v>164</v>
      </c>
      <c r="N34" s="44">
        <v>72</v>
      </c>
      <c r="O34" s="44">
        <v>33</v>
      </c>
      <c r="P34" s="44">
        <v>13</v>
      </c>
      <c r="Q34" s="44">
        <v>36</v>
      </c>
      <c r="R34" s="44">
        <v>109</v>
      </c>
      <c r="S34" s="44">
        <v>31</v>
      </c>
      <c r="T34" s="44">
        <f t="shared" si="2"/>
        <v>726</v>
      </c>
      <c r="U34" s="44">
        <v>125483</v>
      </c>
    </row>
    <row r="35" spans="2:21" ht="12.75">
      <c r="B35" s="46" t="s">
        <v>60</v>
      </c>
      <c r="C35" s="47"/>
      <c r="D35" s="47"/>
      <c r="E35" s="47"/>
      <c r="F35" s="47"/>
      <c r="G35" s="47"/>
      <c r="H35" s="47"/>
      <c r="I35" s="47"/>
      <c r="J35" s="48"/>
      <c r="K35" s="40" t="s">
        <v>23</v>
      </c>
      <c r="L35" s="44">
        <v>587</v>
      </c>
      <c r="M35" s="44">
        <v>169</v>
      </c>
      <c r="N35" s="44">
        <v>83</v>
      </c>
      <c r="O35" s="44">
        <v>54</v>
      </c>
      <c r="P35" s="44">
        <v>22</v>
      </c>
      <c r="Q35" s="44">
        <v>47</v>
      </c>
      <c r="R35" s="44">
        <v>99</v>
      </c>
      <c r="S35" s="44">
        <v>57</v>
      </c>
      <c r="T35" s="44">
        <f t="shared" si="2"/>
        <v>1118</v>
      </c>
      <c r="U35" s="44">
        <v>85990</v>
      </c>
    </row>
    <row r="36" spans="2:21" ht="12.75">
      <c r="B36" s="46" t="s">
        <v>61</v>
      </c>
      <c r="C36" s="47"/>
      <c r="D36" s="47"/>
      <c r="E36" s="47"/>
      <c r="F36" s="47"/>
      <c r="G36" s="47"/>
      <c r="H36" s="47"/>
      <c r="I36" s="47"/>
      <c r="J36" s="48"/>
      <c r="K36" s="40" t="s">
        <v>42</v>
      </c>
      <c r="L36" s="44">
        <v>565</v>
      </c>
      <c r="M36" s="44">
        <v>107</v>
      </c>
      <c r="N36" s="44">
        <v>379</v>
      </c>
      <c r="O36" s="44">
        <v>158</v>
      </c>
      <c r="P36" s="44">
        <v>51</v>
      </c>
      <c r="Q36" s="44">
        <v>15</v>
      </c>
      <c r="R36" s="44">
        <v>104</v>
      </c>
      <c r="S36" s="44">
        <v>58</v>
      </c>
      <c r="T36" s="44">
        <f t="shared" si="2"/>
        <v>1437</v>
      </c>
      <c r="U36" s="44">
        <v>102162</v>
      </c>
    </row>
    <row r="37" spans="2:21" ht="12.75">
      <c r="B37" s="46" t="s">
        <v>62</v>
      </c>
      <c r="C37" s="47"/>
      <c r="D37" s="47"/>
      <c r="E37" s="47"/>
      <c r="F37" s="47"/>
      <c r="G37" s="47"/>
      <c r="H37" s="47"/>
      <c r="I37" s="47"/>
      <c r="J37" s="48"/>
      <c r="K37" s="40" t="s">
        <v>24</v>
      </c>
      <c r="L37" s="44">
        <v>1023</v>
      </c>
      <c r="M37" s="44">
        <v>81</v>
      </c>
      <c r="N37" s="44">
        <v>374</v>
      </c>
      <c r="O37" s="44">
        <v>247</v>
      </c>
      <c r="P37" s="44">
        <v>271</v>
      </c>
      <c r="Q37" s="44">
        <v>123</v>
      </c>
      <c r="R37" s="44">
        <v>263</v>
      </c>
      <c r="S37" s="44">
        <v>147</v>
      </c>
      <c r="T37" s="44">
        <f t="shared" si="2"/>
        <v>2529</v>
      </c>
      <c r="U37" s="44">
        <v>265959</v>
      </c>
    </row>
    <row r="38" spans="2:21" ht="12.75">
      <c r="B38" s="46" t="s">
        <v>63</v>
      </c>
      <c r="C38" s="47"/>
      <c r="D38" s="47"/>
      <c r="E38" s="47"/>
      <c r="F38" s="47"/>
      <c r="G38" s="47"/>
      <c r="H38" s="47"/>
      <c r="I38" s="47"/>
      <c r="J38" s="48"/>
      <c r="K38" s="40" t="s">
        <v>25</v>
      </c>
      <c r="L38" s="44">
        <v>1</v>
      </c>
      <c r="M38" s="44">
        <v>0</v>
      </c>
      <c r="N38" s="44">
        <v>1</v>
      </c>
      <c r="O38" s="44">
        <v>1</v>
      </c>
      <c r="P38" s="44">
        <v>0</v>
      </c>
      <c r="Q38" s="44">
        <v>0</v>
      </c>
      <c r="R38" s="44">
        <v>0</v>
      </c>
      <c r="S38" s="44">
        <v>0</v>
      </c>
      <c r="T38" s="44">
        <f t="shared" si="2"/>
        <v>3</v>
      </c>
      <c r="U38" s="44">
        <v>1926</v>
      </c>
    </row>
    <row r="39" spans="2:21" ht="12.75">
      <c r="B39" s="46" t="s">
        <v>64</v>
      </c>
      <c r="C39" s="47"/>
      <c r="D39" s="47"/>
      <c r="E39" s="47"/>
      <c r="F39" s="47"/>
      <c r="G39" s="47"/>
      <c r="H39" s="47"/>
      <c r="I39" s="47"/>
      <c r="J39" s="48"/>
      <c r="K39" s="40" t="s">
        <v>26</v>
      </c>
      <c r="L39" s="44">
        <v>105</v>
      </c>
      <c r="M39" s="44">
        <v>21</v>
      </c>
      <c r="N39" s="44">
        <v>68</v>
      </c>
      <c r="O39" s="44">
        <v>55</v>
      </c>
      <c r="P39" s="44">
        <v>8</v>
      </c>
      <c r="Q39" s="44">
        <v>20</v>
      </c>
      <c r="R39" s="44">
        <v>44</v>
      </c>
      <c r="S39" s="44">
        <v>33</v>
      </c>
      <c r="T39" s="44">
        <f t="shared" si="2"/>
        <v>354</v>
      </c>
      <c r="U39" s="44">
        <v>26205</v>
      </c>
    </row>
    <row r="40" spans="2:21" s="15" customFormat="1" ht="12.75">
      <c r="B40" s="46" t="s">
        <v>65</v>
      </c>
      <c r="C40" s="47"/>
      <c r="D40" s="47"/>
      <c r="E40" s="47"/>
      <c r="F40" s="47"/>
      <c r="G40" s="47"/>
      <c r="H40" s="47"/>
      <c r="I40" s="47"/>
      <c r="J40" s="48"/>
      <c r="K40" s="40" t="s">
        <v>27</v>
      </c>
      <c r="L40" s="45">
        <f aca="true" t="shared" si="3" ref="L40:U40">(L27/L22)*100</f>
        <v>59.657341721322446</v>
      </c>
      <c r="M40" s="45">
        <f t="shared" si="3"/>
        <v>58.50453893932155</v>
      </c>
      <c r="N40" s="45">
        <f t="shared" si="3"/>
        <v>56.88871575120115</v>
      </c>
      <c r="O40" s="45">
        <f t="shared" si="3"/>
        <v>79.36315021876518</v>
      </c>
      <c r="P40" s="45">
        <f t="shared" si="3"/>
        <v>68.99046366326867</v>
      </c>
      <c r="Q40" s="45">
        <f t="shared" si="3"/>
        <v>68.13725490196079</v>
      </c>
      <c r="R40" s="45">
        <f t="shared" si="3"/>
        <v>70.0522778192681</v>
      </c>
      <c r="S40" s="45">
        <f t="shared" si="3"/>
        <v>78.04591703626403</v>
      </c>
      <c r="T40" s="45">
        <f t="shared" si="3"/>
        <v>66.7791020163406</v>
      </c>
      <c r="U40" s="45">
        <f t="shared" si="3"/>
        <v>42.2514884840211</v>
      </c>
    </row>
    <row r="41" spans="2:21" s="15" customFormat="1" ht="12.75">
      <c r="B41" s="46" t="s">
        <v>66</v>
      </c>
      <c r="C41" s="47"/>
      <c r="D41" s="47"/>
      <c r="E41" s="47"/>
      <c r="F41" s="47"/>
      <c r="G41" s="47"/>
      <c r="H41" s="47"/>
      <c r="I41" s="47"/>
      <c r="J41" s="48"/>
      <c r="K41" s="40" t="s">
        <v>28</v>
      </c>
      <c r="L41" s="45">
        <f aca="true" t="shared" si="4" ref="L41:U41">(L28/L22)*100</f>
        <v>0.12046580109757729</v>
      </c>
      <c r="M41" s="45">
        <f t="shared" si="4"/>
        <v>0.0716674629718108</v>
      </c>
      <c r="N41" s="45">
        <f t="shared" si="4"/>
        <v>0.02597065316192702</v>
      </c>
      <c r="O41" s="45">
        <f t="shared" si="4"/>
        <v>0.060768108896451144</v>
      </c>
      <c r="P41" s="45">
        <f t="shared" si="4"/>
        <v>3.0582045379809273</v>
      </c>
      <c r="Q41" s="45">
        <f t="shared" si="4"/>
        <v>0</v>
      </c>
      <c r="R41" s="45">
        <f t="shared" si="4"/>
        <v>0</v>
      </c>
      <c r="S41" s="45">
        <f t="shared" si="4"/>
        <v>0.07826767545003914</v>
      </c>
      <c r="T41" s="45">
        <f t="shared" si="4"/>
        <v>0.23798815680983434</v>
      </c>
      <c r="U41" s="45">
        <f t="shared" si="4"/>
        <v>0.17598226316844046</v>
      </c>
    </row>
    <row r="42" spans="2:21" s="15" customFormat="1" ht="12.75">
      <c r="B42" s="46" t="s">
        <v>67</v>
      </c>
      <c r="C42" s="47"/>
      <c r="D42" s="47"/>
      <c r="E42" s="47"/>
      <c r="F42" s="47"/>
      <c r="G42" s="47"/>
      <c r="H42" s="47"/>
      <c r="I42" s="47"/>
      <c r="J42" s="48"/>
      <c r="K42" s="40" t="s">
        <v>29</v>
      </c>
      <c r="L42" s="45">
        <f>(L29/L22)*100</f>
        <v>4.865479855441039</v>
      </c>
      <c r="M42" s="45">
        <f aca="true" t="shared" si="5" ref="M42:U42">(M29/M22)*100</f>
        <v>12.732919254658384</v>
      </c>
      <c r="N42" s="45">
        <f t="shared" si="5"/>
        <v>12.972341254382547</v>
      </c>
      <c r="O42" s="45">
        <f t="shared" si="5"/>
        <v>2.989790957705396</v>
      </c>
      <c r="P42" s="45">
        <f t="shared" si="5"/>
        <v>4.274909569220651</v>
      </c>
      <c r="Q42" s="45">
        <f t="shared" si="5"/>
        <v>3.4759358288770055</v>
      </c>
      <c r="R42" s="45">
        <f t="shared" si="5"/>
        <v>4.835698282300224</v>
      </c>
      <c r="S42" s="45">
        <f t="shared" si="5"/>
        <v>6.157057135403079</v>
      </c>
      <c r="T42" s="45">
        <f t="shared" si="5"/>
        <v>6.453789071284012</v>
      </c>
      <c r="U42" s="45">
        <f t="shared" si="5"/>
        <v>13.511024481223485</v>
      </c>
    </row>
    <row r="43" spans="2:21" s="15" customFormat="1" ht="12.75">
      <c r="B43" s="46" t="s">
        <v>68</v>
      </c>
      <c r="C43" s="47"/>
      <c r="D43" s="47"/>
      <c r="E43" s="47"/>
      <c r="F43" s="47"/>
      <c r="G43" s="47"/>
      <c r="H43" s="47"/>
      <c r="I43" s="47"/>
      <c r="J43" s="48"/>
      <c r="K43" s="40" t="s">
        <v>30</v>
      </c>
      <c r="L43" s="45">
        <f>(L30/L22)*100</f>
        <v>0.7964127961450943</v>
      </c>
      <c r="M43" s="45">
        <f aca="true" t="shared" si="6" ref="M43:U43">(M30/M22)*100</f>
        <v>0.5255613951266125</v>
      </c>
      <c r="N43" s="45">
        <f t="shared" si="6"/>
        <v>1.3115179846773146</v>
      </c>
      <c r="O43" s="45">
        <f t="shared" si="6"/>
        <v>0.9115216334467671</v>
      </c>
      <c r="P43" s="45">
        <f t="shared" si="6"/>
        <v>0.19730351857941467</v>
      </c>
      <c r="Q43" s="45">
        <f t="shared" si="6"/>
        <v>0.8467023172905526</v>
      </c>
      <c r="R43" s="45">
        <f t="shared" si="6"/>
        <v>0.6161314413741599</v>
      </c>
      <c r="S43" s="45">
        <f t="shared" si="6"/>
        <v>0.30002608922515</v>
      </c>
      <c r="T43" s="45">
        <f t="shared" si="6"/>
        <v>0.7458211528371186</v>
      </c>
      <c r="U43" s="45">
        <f t="shared" si="6"/>
        <v>0.9758331030495183</v>
      </c>
    </row>
    <row r="44" spans="2:21" s="15" customFormat="1" ht="12.75">
      <c r="B44" s="46" t="s">
        <v>69</v>
      </c>
      <c r="C44" s="47"/>
      <c r="D44" s="47"/>
      <c r="E44" s="47"/>
      <c r="F44" s="47"/>
      <c r="G44" s="47"/>
      <c r="H44" s="47"/>
      <c r="I44" s="47"/>
      <c r="J44" s="48"/>
      <c r="K44" s="40" t="s">
        <v>31</v>
      </c>
      <c r="L44" s="45">
        <f>(L31/L22)*100</f>
        <v>5.026100923571142</v>
      </c>
      <c r="M44" s="45">
        <f aca="true" t="shared" si="7" ref="M44:U44">(M31/M22)*100</f>
        <v>3.965599617773531</v>
      </c>
      <c r="N44" s="45">
        <f t="shared" si="7"/>
        <v>5.064277366575769</v>
      </c>
      <c r="O44" s="45">
        <f t="shared" si="7"/>
        <v>4.168692270296549</v>
      </c>
      <c r="P44" s="45">
        <f t="shared" si="7"/>
        <v>4.735284445905952</v>
      </c>
      <c r="Q44" s="45">
        <f t="shared" si="7"/>
        <v>7.442067736185383</v>
      </c>
      <c r="R44" s="45">
        <f t="shared" si="7"/>
        <v>3.827483196415235</v>
      </c>
      <c r="S44" s="45">
        <f t="shared" si="7"/>
        <v>2.048004174276024</v>
      </c>
      <c r="T44" s="45">
        <f t="shared" si="7"/>
        <v>4.353121954875946</v>
      </c>
      <c r="U44" s="45">
        <f t="shared" si="7"/>
        <v>6.027791221068693</v>
      </c>
    </row>
    <row r="45" spans="2:21" s="15" customFormat="1" ht="12.75">
      <c r="B45" s="46" t="s">
        <v>70</v>
      </c>
      <c r="C45" s="47"/>
      <c r="D45" s="47"/>
      <c r="E45" s="47"/>
      <c r="F45" s="47"/>
      <c r="G45" s="47"/>
      <c r="H45" s="47"/>
      <c r="I45" s="47"/>
      <c r="J45" s="48"/>
      <c r="K45" s="40" t="s">
        <v>32</v>
      </c>
      <c r="L45" s="45">
        <f>(L32/L22)*100</f>
        <v>10.734841386695223</v>
      </c>
      <c r="M45" s="45">
        <f aca="true" t="shared" si="8" ref="M45:U45">(M32/M22)*100</f>
        <v>10.320114667940755</v>
      </c>
      <c r="N45" s="45">
        <f t="shared" si="8"/>
        <v>9.76496558888456</v>
      </c>
      <c r="O45" s="45">
        <f t="shared" si="8"/>
        <v>4.5819154107924165</v>
      </c>
      <c r="P45" s="45">
        <f t="shared" si="8"/>
        <v>4.8668201249588945</v>
      </c>
      <c r="Q45" s="45">
        <f t="shared" si="8"/>
        <v>8.065953654188949</v>
      </c>
      <c r="R45" s="45">
        <f t="shared" si="8"/>
        <v>6.796116504854369</v>
      </c>
      <c r="S45" s="45">
        <f t="shared" si="8"/>
        <v>7.631098356378815</v>
      </c>
      <c r="T45" s="45">
        <f t="shared" si="8"/>
        <v>8.32583764335507</v>
      </c>
      <c r="U45" s="45">
        <f t="shared" si="8"/>
        <v>16.577534989849628</v>
      </c>
    </row>
    <row r="46" spans="2:21" s="15" customFormat="1" ht="12.75">
      <c r="B46" s="46" t="s">
        <v>71</v>
      </c>
      <c r="C46" s="47"/>
      <c r="D46" s="47"/>
      <c r="E46" s="47"/>
      <c r="F46" s="47"/>
      <c r="G46" s="47"/>
      <c r="H46" s="47"/>
      <c r="I46" s="47"/>
      <c r="J46" s="48"/>
      <c r="K46" s="40" t="s">
        <v>77</v>
      </c>
      <c r="L46" s="45">
        <f>(L34/L22)*100</f>
        <v>1.7936019274528174</v>
      </c>
      <c r="M46" s="45">
        <f aca="true" t="shared" si="9" ref="M46:U46">(M34/M22)*100</f>
        <v>3.9178213091256566</v>
      </c>
      <c r="N46" s="45">
        <f t="shared" si="9"/>
        <v>0.9349435138293729</v>
      </c>
      <c r="O46" s="45">
        <f t="shared" si="9"/>
        <v>0.4010695187165776</v>
      </c>
      <c r="P46" s="45">
        <f t="shared" si="9"/>
        <v>0.4274909569220651</v>
      </c>
      <c r="Q46" s="45">
        <f t="shared" si="9"/>
        <v>1.6042780748663104</v>
      </c>
      <c r="R46" s="45">
        <f t="shared" si="9"/>
        <v>2.035100821508588</v>
      </c>
      <c r="S46" s="45">
        <f t="shared" si="9"/>
        <v>0.4043829898252022</v>
      </c>
      <c r="T46" s="45">
        <f t="shared" si="9"/>
        <v>1.3604677310546436</v>
      </c>
      <c r="U46" s="45">
        <f t="shared" si="9"/>
        <v>3.6386195961715955</v>
      </c>
    </row>
    <row r="47" spans="2:21" s="15" customFormat="1" ht="12.75">
      <c r="B47" s="46" t="s">
        <v>72</v>
      </c>
      <c r="C47" s="47"/>
      <c r="D47" s="47"/>
      <c r="E47" s="47"/>
      <c r="F47" s="47"/>
      <c r="G47" s="47"/>
      <c r="H47" s="47"/>
      <c r="I47" s="47"/>
      <c r="J47" s="48"/>
      <c r="K47" s="40" t="s">
        <v>43</v>
      </c>
      <c r="L47" s="45">
        <f>(L36/L22)*100</f>
        <v>3.7812876455628435</v>
      </c>
      <c r="M47" s="45">
        <f aca="true" t="shared" si="10" ref="M47:U47">(M36/M22)*100</f>
        <v>2.5561395126612516</v>
      </c>
      <c r="N47" s="45">
        <f t="shared" si="10"/>
        <v>4.921438774185171</v>
      </c>
      <c r="O47" s="45">
        <f t="shared" si="10"/>
        <v>1.920272241127856</v>
      </c>
      <c r="P47" s="45">
        <f t="shared" si="10"/>
        <v>1.677079907925025</v>
      </c>
      <c r="Q47" s="45">
        <f t="shared" si="10"/>
        <v>0.6684491978609626</v>
      </c>
      <c r="R47" s="45">
        <f t="shared" si="10"/>
        <v>1.9417475728155338</v>
      </c>
      <c r="S47" s="45">
        <f t="shared" si="10"/>
        <v>0.7565875293503782</v>
      </c>
      <c r="T47" s="45">
        <f t="shared" si="10"/>
        <v>2.692826624690803</v>
      </c>
      <c r="U47" s="45">
        <f t="shared" si="10"/>
        <v>2.962382595125097</v>
      </c>
    </row>
    <row r="48" spans="2:21" s="15" customFormat="1" ht="12.75">
      <c r="B48" s="46" t="s">
        <v>73</v>
      </c>
      <c r="C48" s="47"/>
      <c r="D48" s="47"/>
      <c r="E48" s="47"/>
      <c r="F48" s="47"/>
      <c r="G48" s="47"/>
      <c r="H48" s="47"/>
      <c r="I48" s="47"/>
      <c r="J48" s="48"/>
      <c r="K48" s="40" t="s">
        <v>33</v>
      </c>
      <c r="L48" s="45">
        <f>(L37/L22)*100</f>
        <v>6.846473029045644</v>
      </c>
      <c r="M48" s="45">
        <f aca="true" t="shared" si="11" ref="M48:U48">(M37/M22)*100</f>
        <v>1.9350215002388915</v>
      </c>
      <c r="N48" s="45">
        <f t="shared" si="11"/>
        <v>4.856512141280353</v>
      </c>
      <c r="O48" s="45">
        <f t="shared" si="11"/>
        <v>3.0019445794846864</v>
      </c>
      <c r="P48" s="45">
        <f t="shared" si="11"/>
        <v>8.911542255836896</v>
      </c>
      <c r="Q48" s="45">
        <f t="shared" si="11"/>
        <v>5.481283422459892</v>
      </c>
      <c r="R48" s="45">
        <f t="shared" si="11"/>
        <v>4.910380881254667</v>
      </c>
      <c r="S48" s="45">
        <f t="shared" si="11"/>
        <v>1.9175580485259587</v>
      </c>
      <c r="T48" s="45">
        <f t="shared" si="11"/>
        <v>4.739149988756465</v>
      </c>
      <c r="U48" s="45">
        <f t="shared" si="11"/>
        <v>7.711989904434875</v>
      </c>
    </row>
    <row r="49" spans="2:21" s="15" customFormat="1" ht="12.75">
      <c r="B49" s="46" t="s">
        <v>74</v>
      </c>
      <c r="C49" s="47"/>
      <c r="D49" s="47"/>
      <c r="E49" s="47"/>
      <c r="F49" s="47"/>
      <c r="G49" s="47"/>
      <c r="H49" s="47"/>
      <c r="I49" s="47"/>
      <c r="J49" s="48"/>
      <c r="K49" s="40" t="s">
        <v>34</v>
      </c>
      <c r="L49" s="45">
        <f>(L38/L22)*100</f>
        <v>0.00669254450542096</v>
      </c>
      <c r="M49" s="45">
        <f aca="true" t="shared" si="12" ref="M49:U49">(M38/M22)*100</f>
        <v>0</v>
      </c>
      <c r="N49" s="45">
        <f t="shared" si="12"/>
        <v>0.01298532658096351</v>
      </c>
      <c r="O49" s="45">
        <f t="shared" si="12"/>
        <v>0.012153621779290228</v>
      </c>
      <c r="P49" s="45">
        <f t="shared" si="12"/>
        <v>0</v>
      </c>
      <c r="Q49" s="45">
        <f t="shared" si="12"/>
        <v>0</v>
      </c>
      <c r="R49" s="45">
        <f t="shared" si="12"/>
        <v>0</v>
      </c>
      <c r="S49" s="45">
        <f t="shared" si="12"/>
        <v>0</v>
      </c>
      <c r="T49" s="45">
        <f t="shared" si="12"/>
        <v>0.005621767483696874</v>
      </c>
      <c r="U49" s="45">
        <f t="shared" si="12"/>
        <v>0.05584805385770577</v>
      </c>
    </row>
    <row r="50" spans="2:21" s="15" customFormat="1" ht="12.75">
      <c r="B50" s="46" t="s">
        <v>75</v>
      </c>
      <c r="C50" s="47"/>
      <c r="D50" s="47"/>
      <c r="E50" s="47"/>
      <c r="F50" s="47"/>
      <c r="G50" s="47"/>
      <c r="H50" s="47"/>
      <c r="I50" s="47"/>
      <c r="J50" s="48"/>
      <c r="K50" s="40" t="s">
        <v>35</v>
      </c>
      <c r="L50" s="45">
        <f>(L39/L22)*100</f>
        <v>0.7027171730692009</v>
      </c>
      <c r="M50" s="45">
        <f aca="true" t="shared" si="13" ref="M50:U50">(M39/M22)*100</f>
        <v>0.5016722408026756</v>
      </c>
      <c r="N50" s="45">
        <f t="shared" si="13"/>
        <v>0.8830022075055187</v>
      </c>
      <c r="O50" s="45">
        <f t="shared" si="13"/>
        <v>0.6684491978609626</v>
      </c>
      <c r="P50" s="45">
        <f t="shared" si="13"/>
        <v>0.2630713581058862</v>
      </c>
      <c r="Q50" s="45">
        <f t="shared" si="13"/>
        <v>0.8912655971479502</v>
      </c>
      <c r="R50" s="45">
        <f t="shared" si="13"/>
        <v>0.8215085884988798</v>
      </c>
      <c r="S50" s="45">
        <f t="shared" si="13"/>
        <v>0.4304722149752152</v>
      </c>
      <c r="T50" s="45">
        <f t="shared" si="13"/>
        <v>0.6633685630762312</v>
      </c>
      <c r="U50" s="45">
        <f t="shared" si="13"/>
        <v>0.7598640972695637</v>
      </c>
    </row>
    <row r="51" ht="12.75">
      <c r="L51" s="16"/>
    </row>
    <row r="52" spans="12:21" ht="12.75"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ht="12.75">
      <c r="L53" s="16"/>
    </row>
  </sheetData>
  <mergeCells count="33">
    <mergeCell ref="B43:J43"/>
    <mergeCell ref="B44:J44"/>
    <mergeCell ref="B37:J37"/>
    <mergeCell ref="B50:J50"/>
    <mergeCell ref="B46:J46"/>
    <mergeCell ref="B47:J47"/>
    <mergeCell ref="B48:J48"/>
    <mergeCell ref="B49:J49"/>
    <mergeCell ref="B45:J45"/>
    <mergeCell ref="B38:J38"/>
    <mergeCell ref="B35:J35"/>
    <mergeCell ref="B36:J36"/>
    <mergeCell ref="B41:J41"/>
    <mergeCell ref="B42:J42"/>
    <mergeCell ref="B39:J39"/>
    <mergeCell ref="B40:J40"/>
    <mergeCell ref="B30:J30"/>
    <mergeCell ref="B31:J31"/>
    <mergeCell ref="B32:J32"/>
    <mergeCell ref="B25:J25"/>
    <mergeCell ref="B26:J26"/>
    <mergeCell ref="B27:J27"/>
    <mergeCell ref="B28:J28"/>
    <mergeCell ref="B33:J33"/>
    <mergeCell ref="B34:J34"/>
    <mergeCell ref="F6:H6"/>
    <mergeCell ref="B21:J21"/>
    <mergeCell ref="B23:J23"/>
    <mergeCell ref="B24:J24"/>
    <mergeCell ref="B6:C6"/>
    <mergeCell ref="B20:J20"/>
    <mergeCell ref="B22:J22"/>
    <mergeCell ref="B29:J29"/>
  </mergeCells>
  <printOptions/>
  <pageMargins left="0.75" right="0.14" top="1" bottom="1" header="0" footer="0"/>
  <pageSetup horizontalDpi="300" verticalDpi="300" orientation="landscape" paperSize="11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Son</cp:lastModifiedBy>
  <cp:lastPrinted>2007-10-24T16:36:32Z</cp:lastPrinted>
  <dcterms:created xsi:type="dcterms:W3CDTF">2006-08-07T20:43:59Z</dcterms:created>
  <dcterms:modified xsi:type="dcterms:W3CDTF">2007-10-24T16:36:41Z</dcterms:modified>
  <cp:category/>
  <cp:version/>
  <cp:contentType/>
  <cp:contentStatus/>
</cp:coreProperties>
</file>