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38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<sst xmlns="http://schemas.openxmlformats.org/spreadsheetml/2006/main" count="52" uniqueCount="52">
  <si>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</si>
  <si>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</si>
  <si>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</si>
  <si>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</si>
  <si>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</si>
  <si>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</si>
  <si>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</si>
  <si>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</si>
  <si>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</si>
  <si>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</si>
  <si>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</si>
  <si>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</si>
  <si>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</si>
  <si>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</si>
  <si>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Viviendas con Energía Eléctrica</t>
  </si>
  <si>
    <t>Viviendas con Energia Electrica</t>
  </si>
  <si>
    <t>T_VIV</t>
  </si>
  <si>
    <t>Viviendas con Servicio Electrico</t>
  </si>
  <si>
    <t>VIV_EL</t>
  </si>
  <si>
    <t>Viviendas sin  Servicio Electrico</t>
  </si>
  <si>
    <t>VIV_NO_EL</t>
  </si>
  <si>
    <t>Pocentaje de Viviendas con Energia Electrica</t>
  </si>
  <si>
    <t>P_VIV_EL</t>
  </si>
  <si>
    <t>Porcentaje de Viviendas sin Energia Electrica</t>
  </si>
  <si>
    <t>PVIV_NO_EL</t>
  </si>
  <si>
    <t>Censo de Lugares Poblados 2002 -INE-</t>
  </si>
  <si>
    <t>Número de Viviendas</t>
  </si>
  <si>
    <t>Total Viviendas</t>
  </si>
  <si>
    <t>38 - 14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</si>
  <si>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</si>
  <si>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</si>
  <si>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</si>
  <si>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</si>
  <si>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</si>
  <si>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</si>
  <si>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</si>
  <si>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</si>
  <si>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</si>
  <si>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</si>
  <si>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</si>
  <si>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</si>
  <si>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</si>
  <si>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</si>
  <si>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</si>
  <si>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</si>
  <si>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</si>
  <si>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</si>
  <si>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</si>
  <si>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</si>
  <si>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</si>
  <si>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</si>
  <si>
    <t>Municipios del Departamento de Quiché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</si>
</sst>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selection activeCell="K40" sqref="K40"/>
    </sheetView>
  </sheetViews>
  <sheetFormatPr defaultColWidth="11.421875" defaultRowHeight="12.75"/>
  <cols>
    <col min="1" max="9" width="2.7109375" style="0" customWidth="1"/>
    <col min="10" max="10" width="19.8515625" style="0" customWidth="1"/>
    <col min="11" max="11" width="14.57421875" style="0" customWidth="1"/>
    <col min="12" max="33" width="12.7109375" style="0" customWidth="1"/>
    <col min="34" max="16384" width="2.7109375" style="0" customWidth="1"/>
  </cols>
  <sheetData>
    <row r="1" spans="1:16" s="9" customFormat="1" ht="1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9" customFormat="1" ht="1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9" customFormat="1" ht="12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9" customFormat="1" ht="12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6" spans="1:12" s="9" customFormat="1" ht="12.75">
      <c r="A6" s="46" t="s">
        <v>4</v>
      </c>
      <c r="B6" s="47"/>
      <c r="C6" s="47"/>
      <c r="D6" s="47"/>
      <c r="E6" s="48"/>
      <c r="F6" s="49"/>
      <c r="G6" s="50"/>
      <c r="H6" s="50"/>
      <c r="J6" s="51" t="s">
        <v>28</v>
      </c>
      <c r="K6" s="52"/>
      <c r="L6" s="25"/>
    </row>
    <row r="7" s="9" customFormat="1" ht="12"/>
    <row r="8" spans="1:17" s="9" customFormat="1" ht="12">
      <c r="A8" s="9" t="s">
        <v>5</v>
      </c>
      <c r="B8" s="10" t="s">
        <v>6</v>
      </c>
      <c r="C8" s="11"/>
      <c r="D8" s="11"/>
      <c r="E8" s="11"/>
      <c r="F8" s="11"/>
      <c r="G8" s="11"/>
      <c r="H8" s="11"/>
      <c r="I8" s="11"/>
      <c r="J8" s="11" t="s">
        <v>14</v>
      </c>
      <c r="K8" s="26"/>
      <c r="L8" s="11"/>
      <c r="M8" s="11"/>
      <c r="N8" s="11"/>
      <c r="O8" s="11"/>
      <c r="P8" s="11"/>
      <c r="Q8" s="12"/>
    </row>
    <row r="9" spans="2:17" s="13" customFormat="1" ht="12">
      <c r="B9" s="14" t="s">
        <v>7</v>
      </c>
      <c r="C9" s="15"/>
      <c r="D9" s="15"/>
      <c r="E9" s="15"/>
      <c r="F9" s="15"/>
      <c r="G9" s="15"/>
      <c r="H9" s="15"/>
      <c r="I9" s="15"/>
      <c r="J9" s="15" t="s">
        <v>15</v>
      </c>
      <c r="K9" s="27"/>
      <c r="L9" s="15"/>
      <c r="M9" s="15"/>
      <c r="N9" s="15"/>
      <c r="O9" s="15"/>
      <c r="P9" s="15"/>
      <c r="Q9" s="16"/>
    </row>
    <row r="10" spans="2:17" s="9" customFormat="1" ht="12">
      <c r="B10" s="17" t="s">
        <v>8</v>
      </c>
      <c r="C10" s="18"/>
      <c r="D10" s="18"/>
      <c r="E10" s="18"/>
      <c r="F10" s="18"/>
      <c r="G10" s="18"/>
      <c r="H10" s="18"/>
      <c r="I10" s="18"/>
      <c r="J10" s="18" t="s">
        <v>51</v>
      </c>
      <c r="K10" s="28"/>
      <c r="L10" s="18"/>
      <c r="M10" s="18"/>
      <c r="N10" s="18"/>
      <c r="O10" s="18"/>
      <c r="P10" s="18"/>
      <c r="Q10" s="19"/>
    </row>
    <row r="11" spans="2:17" s="9" customFormat="1" ht="12">
      <c r="B11" s="17" t="s">
        <v>12</v>
      </c>
      <c r="C11" s="18"/>
      <c r="D11" s="18"/>
      <c r="E11" s="18"/>
      <c r="F11" s="18"/>
      <c r="G11" s="18"/>
      <c r="H11" s="18"/>
      <c r="I11" s="18"/>
      <c r="J11" s="24">
        <v>2002</v>
      </c>
      <c r="K11" s="28"/>
      <c r="L11" s="24"/>
      <c r="M11" s="18"/>
      <c r="N11" s="18"/>
      <c r="O11" s="18"/>
      <c r="P11" s="18"/>
      <c r="Q11" s="19"/>
    </row>
    <row r="12" spans="2:17" s="9" customFormat="1" ht="12">
      <c r="B12" s="17" t="s">
        <v>9</v>
      </c>
      <c r="C12" s="18"/>
      <c r="D12" s="18"/>
      <c r="E12" s="18"/>
      <c r="F12" s="18"/>
      <c r="G12" s="18"/>
      <c r="H12" s="18"/>
      <c r="I12" s="18"/>
      <c r="J12" s="18" t="s">
        <v>26</v>
      </c>
      <c r="K12" s="28"/>
      <c r="L12" s="18"/>
      <c r="M12" s="18"/>
      <c r="N12" s="18"/>
      <c r="O12" s="18"/>
      <c r="P12" s="18"/>
      <c r="Q12" s="19"/>
    </row>
    <row r="13" spans="2:17" s="9" customFormat="1" ht="12">
      <c r="B13" s="20" t="s">
        <v>10</v>
      </c>
      <c r="C13" s="21"/>
      <c r="D13" s="21"/>
      <c r="E13" s="21"/>
      <c r="F13" s="21"/>
      <c r="G13" s="21"/>
      <c r="H13" s="21"/>
      <c r="I13" s="21"/>
      <c r="J13" s="21" t="s">
        <v>25</v>
      </c>
      <c r="K13" s="29"/>
      <c r="L13" s="21"/>
      <c r="M13" s="21"/>
      <c r="N13" s="21"/>
      <c r="O13" s="21"/>
      <c r="P13" s="21"/>
      <c r="Q13" s="22"/>
    </row>
    <row r="14" ht="12.75">
      <c r="S14" s="8"/>
    </row>
    <row r="15" ht="12.75">
      <c r="S15" s="8"/>
    </row>
    <row r="17" spans="12:33" s="30" customFormat="1" ht="12.75" customHeight="1">
      <c r="L17" s="37" t="s">
        <v>29</v>
      </c>
      <c r="M17" s="37" t="s">
        <v>30</v>
      </c>
      <c r="N17" s="37" t="s">
        <v>31</v>
      </c>
      <c r="O17" s="37" t="s">
        <v>32</v>
      </c>
      <c r="P17" s="37" t="s">
        <v>33</v>
      </c>
      <c r="Q17" s="37" t="s">
        <v>34</v>
      </c>
      <c r="R17" s="37" t="s">
        <v>35</v>
      </c>
      <c r="S17" s="37" t="s">
        <v>36</v>
      </c>
      <c r="T17" s="37" t="s">
        <v>37</v>
      </c>
      <c r="U17" s="37" t="s">
        <v>38</v>
      </c>
      <c r="V17" s="37" t="s">
        <v>39</v>
      </c>
      <c r="W17" s="37" t="s">
        <v>40</v>
      </c>
      <c r="X17" s="37" t="s">
        <v>41</v>
      </c>
      <c r="Y17" s="37" t="s">
        <v>42</v>
      </c>
      <c r="Z17" s="37" t="s">
        <v>43</v>
      </c>
      <c r="AA17" s="37" t="s">
        <v>44</v>
      </c>
      <c r="AB17" s="37" t="s">
        <v>45</v>
      </c>
      <c r="AC17" s="37" t="s">
        <v>46</v>
      </c>
      <c r="AD17" s="37" t="s">
        <v>47</v>
      </c>
      <c r="AE17" s="37" t="s">
        <v>48</v>
      </c>
      <c r="AF17" s="37" t="s">
        <v>49</v>
      </c>
      <c r="AG17" s="37" t="s">
        <v>50</v>
      </c>
    </row>
    <row r="18" spans="12:33" s="30" customFormat="1" ht="12.75"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s="1" customFormat="1" ht="12.75" customHeight="1">
      <c r="A19" s="2"/>
      <c r="B19" s="43" t="s">
        <v>11</v>
      </c>
      <c r="C19" s="44"/>
      <c r="D19" s="44"/>
      <c r="E19" s="44"/>
      <c r="F19" s="44"/>
      <c r="G19" s="44"/>
      <c r="H19" s="44"/>
      <c r="I19" s="44"/>
      <c r="J19" s="45"/>
      <c r="K19" s="31" t="s">
        <v>13</v>
      </c>
      <c r="L19" s="36">
        <v>1401</v>
      </c>
      <c r="M19" s="36">
        <v>1402</v>
      </c>
      <c r="N19" s="36">
        <v>1403</v>
      </c>
      <c r="O19" s="36">
        <v>1404</v>
      </c>
      <c r="P19" s="36">
        <v>1405</v>
      </c>
      <c r="Q19" s="36">
        <v>1406</v>
      </c>
      <c r="R19" s="36">
        <v>1407</v>
      </c>
      <c r="S19" s="36">
        <v>1408</v>
      </c>
      <c r="T19" s="36">
        <v>1409</v>
      </c>
      <c r="U19" s="36">
        <v>1410</v>
      </c>
      <c r="V19" s="36">
        <v>1411</v>
      </c>
      <c r="W19" s="36">
        <v>1412</v>
      </c>
      <c r="X19" s="36">
        <v>1413</v>
      </c>
      <c r="Y19" s="36">
        <v>1414</v>
      </c>
      <c r="Z19" s="36">
        <v>1415</v>
      </c>
      <c r="AA19" s="36">
        <v>1416</v>
      </c>
      <c r="AB19" s="36">
        <v>1417</v>
      </c>
      <c r="AC19" s="36">
        <v>1418</v>
      </c>
      <c r="AD19" s="36">
        <v>1419</v>
      </c>
      <c r="AE19" s="36">
        <v>1420</v>
      </c>
      <c r="AF19" s="36">
        <v>1421</v>
      </c>
      <c r="AG19" s="36">
        <v>14</v>
      </c>
    </row>
    <row r="20" spans="2:33" s="3" customFormat="1" ht="12.75" customHeight="1">
      <c r="B20" s="7"/>
      <c r="C20" s="4"/>
      <c r="D20" s="4"/>
      <c r="E20" s="4"/>
      <c r="F20" s="4"/>
      <c r="G20" s="4"/>
      <c r="H20" s="4"/>
      <c r="I20" s="4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2:33" s="23" customFormat="1" ht="12.75" customHeight="1">
      <c r="B21" s="40" t="s">
        <v>27</v>
      </c>
      <c r="C21" s="41"/>
      <c r="D21" s="41"/>
      <c r="E21" s="41"/>
      <c r="F21" s="41"/>
      <c r="G21" s="41"/>
      <c r="H21" s="41"/>
      <c r="I21" s="41"/>
      <c r="J21" s="42"/>
      <c r="K21" s="32" t="s">
        <v>16</v>
      </c>
      <c r="L21" s="33">
        <v>11720</v>
      </c>
      <c r="M21" s="33">
        <v>3296</v>
      </c>
      <c r="N21" s="33">
        <v>1503</v>
      </c>
      <c r="O21" s="33">
        <v>4177</v>
      </c>
      <c r="P21" s="33">
        <v>5334</v>
      </c>
      <c r="Q21" s="33">
        <v>16308</v>
      </c>
      <c r="R21" s="33">
        <v>763</v>
      </c>
      <c r="S21" s="33">
        <v>2731</v>
      </c>
      <c r="T21" s="33">
        <v>3559</v>
      </c>
      <c r="U21" s="33">
        <v>4103</v>
      </c>
      <c r="V21" s="33">
        <v>3476</v>
      </c>
      <c r="W21" s="33">
        <v>9175</v>
      </c>
      <c r="X21" s="33">
        <v>9404</v>
      </c>
      <c r="Y21" s="33">
        <v>3603</v>
      </c>
      <c r="Z21" s="33">
        <v>7479</v>
      </c>
      <c r="AA21" s="33">
        <v>5902</v>
      </c>
      <c r="AB21" s="33">
        <v>1482</v>
      </c>
      <c r="AC21" s="33">
        <v>1757</v>
      </c>
      <c r="AD21" s="33">
        <v>4494</v>
      </c>
      <c r="AE21" s="33">
        <v>10105</v>
      </c>
      <c r="AF21" s="33">
        <v>1430</v>
      </c>
      <c r="AG21" s="33">
        <f>SUM(L21:AF21)</f>
        <v>111801</v>
      </c>
    </row>
    <row r="22" spans="2:33" s="23" customFormat="1" ht="12" customHeight="1">
      <c r="B22" s="40" t="s">
        <v>17</v>
      </c>
      <c r="C22" s="41"/>
      <c r="D22" s="41"/>
      <c r="E22" s="41"/>
      <c r="F22" s="41"/>
      <c r="G22" s="41"/>
      <c r="H22" s="41"/>
      <c r="I22" s="41"/>
      <c r="J22" s="42"/>
      <c r="K22" s="32" t="s">
        <v>18</v>
      </c>
      <c r="L22" s="33">
        <v>9526</v>
      </c>
      <c r="M22" s="33">
        <v>2299</v>
      </c>
      <c r="N22" s="33">
        <v>1195</v>
      </c>
      <c r="O22" s="33">
        <v>2779</v>
      </c>
      <c r="P22" s="33">
        <v>1680</v>
      </c>
      <c r="Q22" s="33">
        <v>14665</v>
      </c>
      <c r="R22" s="33">
        <v>656</v>
      </c>
      <c r="S22" s="33">
        <v>2288</v>
      </c>
      <c r="T22" s="34">
        <v>2278</v>
      </c>
      <c r="U22" s="33">
        <v>2852</v>
      </c>
      <c r="V22" s="33">
        <v>2128</v>
      </c>
      <c r="W22" s="33">
        <v>4397</v>
      </c>
      <c r="X22" s="33">
        <v>5808</v>
      </c>
      <c r="Y22" s="33">
        <v>2312</v>
      </c>
      <c r="Z22" s="33">
        <v>2826</v>
      </c>
      <c r="AA22" s="33">
        <v>4373</v>
      </c>
      <c r="AB22" s="33">
        <v>781</v>
      </c>
      <c r="AC22" s="33">
        <v>738</v>
      </c>
      <c r="AD22" s="33">
        <v>1429</v>
      </c>
      <c r="AE22" s="33">
        <v>1434</v>
      </c>
      <c r="AF22" s="33">
        <v>1276</v>
      </c>
      <c r="AG22" s="33">
        <f>SUM(L22:AF22)</f>
        <v>67720</v>
      </c>
    </row>
    <row r="23" spans="2:33" ht="12.75">
      <c r="B23" s="40" t="s">
        <v>19</v>
      </c>
      <c r="C23" s="41"/>
      <c r="D23" s="41"/>
      <c r="E23" s="41"/>
      <c r="F23" s="41"/>
      <c r="G23" s="41"/>
      <c r="H23" s="41"/>
      <c r="I23" s="41"/>
      <c r="J23" s="42"/>
      <c r="K23" s="32" t="s">
        <v>20</v>
      </c>
      <c r="L23" s="33">
        <f>(L21-L22)</f>
        <v>2194</v>
      </c>
      <c r="M23" s="33">
        <f aca="true" t="shared" si="0" ref="M23:AB23">(M21-M22)</f>
        <v>997</v>
      </c>
      <c r="N23" s="33">
        <f t="shared" si="0"/>
        <v>308</v>
      </c>
      <c r="O23" s="33">
        <f t="shared" si="0"/>
        <v>1398</v>
      </c>
      <c r="P23" s="33">
        <f t="shared" si="0"/>
        <v>3654</v>
      </c>
      <c r="Q23" s="33">
        <f t="shared" si="0"/>
        <v>1643</v>
      </c>
      <c r="R23" s="33">
        <f t="shared" si="0"/>
        <v>107</v>
      </c>
      <c r="S23" s="33">
        <f t="shared" si="0"/>
        <v>443</v>
      </c>
      <c r="T23" s="33">
        <f t="shared" si="0"/>
        <v>1281</v>
      </c>
      <c r="U23" s="33">
        <f t="shared" si="0"/>
        <v>1251</v>
      </c>
      <c r="V23" s="33">
        <f t="shared" si="0"/>
        <v>1348</v>
      </c>
      <c r="W23" s="33">
        <f t="shared" si="0"/>
        <v>4778</v>
      </c>
      <c r="X23" s="33">
        <f t="shared" si="0"/>
        <v>3596</v>
      </c>
      <c r="Y23" s="33">
        <f t="shared" si="0"/>
        <v>1291</v>
      </c>
      <c r="Z23" s="33">
        <f t="shared" si="0"/>
        <v>4653</v>
      </c>
      <c r="AA23" s="33">
        <f t="shared" si="0"/>
        <v>1529</v>
      </c>
      <c r="AB23" s="33">
        <f t="shared" si="0"/>
        <v>701</v>
      </c>
      <c r="AC23" s="33">
        <f>(AC21-AC22)</f>
        <v>1019</v>
      </c>
      <c r="AD23" s="33">
        <f>(AD21-AD22)</f>
        <v>3065</v>
      </c>
      <c r="AE23" s="33">
        <f>(AE21-AE22)</f>
        <v>8671</v>
      </c>
      <c r="AF23" s="33">
        <f>(AF21-AF22)</f>
        <v>154</v>
      </c>
      <c r="AG23" s="33">
        <f>(AG21-AG22)</f>
        <v>44081</v>
      </c>
    </row>
    <row r="24" spans="2:33" ht="12.75">
      <c r="B24" s="40" t="s">
        <v>21</v>
      </c>
      <c r="C24" s="41"/>
      <c r="D24" s="41"/>
      <c r="E24" s="41"/>
      <c r="F24" s="41"/>
      <c r="G24" s="41"/>
      <c r="H24" s="41"/>
      <c r="I24" s="41"/>
      <c r="J24" s="42"/>
      <c r="K24" s="32" t="s">
        <v>22</v>
      </c>
      <c r="L24" s="35">
        <f>(L22/L21)*100</f>
        <v>81.27986348122866</v>
      </c>
      <c r="M24" s="35">
        <f aca="true" t="shared" si="1" ref="M24:AG24">(M22/M21)*100</f>
        <v>69.75121359223301</v>
      </c>
      <c r="N24" s="35">
        <f t="shared" si="1"/>
        <v>79.50765136393879</v>
      </c>
      <c r="O24" s="35">
        <f t="shared" si="1"/>
        <v>66.53100311228154</v>
      </c>
      <c r="P24" s="35">
        <f t="shared" si="1"/>
        <v>31.496062992125985</v>
      </c>
      <c r="Q24" s="35">
        <f t="shared" si="1"/>
        <v>89.925190090753</v>
      </c>
      <c r="R24" s="35">
        <f t="shared" si="1"/>
        <v>85.97640891218873</v>
      </c>
      <c r="S24" s="35">
        <f t="shared" si="1"/>
        <v>83.77883559135849</v>
      </c>
      <c r="T24" s="35">
        <f t="shared" si="1"/>
        <v>64.00674346726608</v>
      </c>
      <c r="U24" s="35">
        <f t="shared" si="1"/>
        <v>69.51011455032902</v>
      </c>
      <c r="V24" s="35">
        <f t="shared" si="1"/>
        <v>61.219792865362486</v>
      </c>
      <c r="W24" s="35">
        <f t="shared" si="1"/>
        <v>47.92370572207085</v>
      </c>
      <c r="X24" s="35">
        <f t="shared" si="1"/>
        <v>61.76095278604849</v>
      </c>
      <c r="Y24" s="35">
        <f t="shared" si="1"/>
        <v>64.16874826533444</v>
      </c>
      <c r="Z24" s="35">
        <f t="shared" si="1"/>
        <v>37.785800240673886</v>
      </c>
      <c r="AA24" s="35">
        <f t="shared" si="1"/>
        <v>74.09352761775669</v>
      </c>
      <c r="AB24" s="35">
        <f t="shared" si="1"/>
        <v>52.69905533063428</v>
      </c>
      <c r="AC24" s="35">
        <f t="shared" si="1"/>
        <v>42.00341491178145</v>
      </c>
      <c r="AD24" s="35">
        <f t="shared" si="1"/>
        <v>31.797952825990212</v>
      </c>
      <c r="AE24" s="35">
        <f t="shared" si="1"/>
        <v>14.190994557149924</v>
      </c>
      <c r="AF24" s="35">
        <f t="shared" si="1"/>
        <v>89.23076923076924</v>
      </c>
      <c r="AG24" s="35">
        <f t="shared" si="1"/>
        <v>60.571909016913985</v>
      </c>
    </row>
    <row r="25" spans="2:33" ht="12.75">
      <c r="B25" s="40" t="s">
        <v>23</v>
      </c>
      <c r="C25" s="41"/>
      <c r="D25" s="41"/>
      <c r="E25" s="41"/>
      <c r="F25" s="41"/>
      <c r="G25" s="41"/>
      <c r="H25" s="41"/>
      <c r="I25" s="41"/>
      <c r="J25" s="42"/>
      <c r="K25" s="32" t="s">
        <v>24</v>
      </c>
      <c r="L25" s="35">
        <f>(L23/L21)*100</f>
        <v>18.72013651877133</v>
      </c>
      <c r="M25" s="35">
        <f aca="true" t="shared" si="2" ref="M25:AG25">(M23/M21)*100</f>
        <v>30.248786407766993</v>
      </c>
      <c r="N25" s="35">
        <f t="shared" si="2"/>
        <v>20.492348636061212</v>
      </c>
      <c r="O25" s="35">
        <f t="shared" si="2"/>
        <v>33.46899688771846</v>
      </c>
      <c r="P25" s="35">
        <f t="shared" si="2"/>
        <v>68.50393700787401</v>
      </c>
      <c r="Q25" s="35">
        <f t="shared" si="2"/>
        <v>10.074809909246996</v>
      </c>
      <c r="R25" s="35">
        <f t="shared" si="2"/>
        <v>14.02359108781127</v>
      </c>
      <c r="S25" s="35">
        <f t="shared" si="2"/>
        <v>16.221164408641524</v>
      </c>
      <c r="T25" s="35">
        <f t="shared" si="2"/>
        <v>35.993256532733916</v>
      </c>
      <c r="U25" s="35">
        <f t="shared" si="2"/>
        <v>30.48988544967097</v>
      </c>
      <c r="V25" s="35">
        <f t="shared" si="2"/>
        <v>38.780207134637514</v>
      </c>
      <c r="W25" s="35">
        <f t="shared" si="2"/>
        <v>52.07629427792916</v>
      </c>
      <c r="X25" s="35">
        <f t="shared" si="2"/>
        <v>38.23904721395151</v>
      </c>
      <c r="Y25" s="35">
        <f t="shared" si="2"/>
        <v>35.83125173466556</v>
      </c>
      <c r="Z25" s="35">
        <f t="shared" si="2"/>
        <v>62.214199759326114</v>
      </c>
      <c r="AA25" s="35">
        <f t="shared" si="2"/>
        <v>25.906472382243308</v>
      </c>
      <c r="AB25" s="35">
        <f t="shared" si="2"/>
        <v>47.30094466936573</v>
      </c>
      <c r="AC25" s="35">
        <f t="shared" si="2"/>
        <v>57.99658508821855</v>
      </c>
      <c r="AD25" s="35">
        <f t="shared" si="2"/>
        <v>68.20204717400979</v>
      </c>
      <c r="AE25" s="35">
        <f t="shared" si="2"/>
        <v>85.80900544285008</v>
      </c>
      <c r="AF25" s="35">
        <f t="shared" si="2"/>
        <v>10.76923076923077</v>
      </c>
      <c r="AG25" s="35">
        <f t="shared" si="2"/>
        <v>39.428090983086015</v>
      </c>
    </row>
  </sheetData>
  <mergeCells count="35">
    <mergeCell ref="B22:J22"/>
    <mergeCell ref="B23:J23"/>
    <mergeCell ref="B24:J24"/>
    <mergeCell ref="B25:J25"/>
    <mergeCell ref="A6:E6"/>
    <mergeCell ref="F6:H6"/>
    <mergeCell ref="AG17:AG18"/>
    <mergeCell ref="T17:T18"/>
    <mergeCell ref="J6:K6"/>
    <mergeCell ref="U17:U18"/>
    <mergeCell ref="S17:S18"/>
    <mergeCell ref="V17:V18"/>
    <mergeCell ref="W17:W18"/>
    <mergeCell ref="X17:X18"/>
    <mergeCell ref="B21:J21"/>
    <mergeCell ref="B19:J19"/>
    <mergeCell ref="Q17:Q18"/>
    <mergeCell ref="R17:R18"/>
    <mergeCell ref="M17:M18"/>
    <mergeCell ref="N17:N18"/>
    <mergeCell ref="O17:O18"/>
    <mergeCell ref="P17:P18"/>
    <mergeCell ref="L17:L18"/>
    <mergeCell ref="A1:P1"/>
    <mergeCell ref="A2:P2"/>
    <mergeCell ref="A3:P3"/>
    <mergeCell ref="A4:P4"/>
    <mergeCell ref="Y17:Y18"/>
    <mergeCell ref="Z17:Z18"/>
    <mergeCell ref="AA17:AA18"/>
    <mergeCell ref="AB17:AB18"/>
    <mergeCell ref="AC17:AC18"/>
    <mergeCell ref="AD17:AD18"/>
    <mergeCell ref="AE17:AE18"/>
    <mergeCell ref="AF17:AF18"/>
  </mergeCells>
  <printOptions/>
  <pageMargins left="0.56" right="0.7874015748031497" top="0.984251968503937" bottom="0.984251968503937" header="0" footer="0"/>
  <pageSetup horizontalDpi="600" verticalDpi="600" orientation="landscape" paperSize="5" scale="55" r:id="rId3"/>
  <legacyDrawing r:id="rId2"/>
  <oleObjects>
    <oleObject progId="" shapeId="14494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2007-07-17T17:15:45Z</cp:lastPrinted>
  <dcterms:created xsi:type="dcterms:W3CDTF">2005-09-23T17:17:30Z</dcterms:created>
  <dcterms:modified xsi:type="dcterms:W3CDTF">2007-10-29T18:42:37Z</dcterms:modified>
  <cp:category/>
  <cp:version/>
  <cp:contentType/>
  <cp:contentStatus/>
</cp:coreProperties>
</file>