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5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<sst xmlns="http://schemas.openxmlformats.org/spreadsheetml/2006/main" count="86" uniqueCount="85">
  <si>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</si>
  <si>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</si>
  <si>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</si>
  <si>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</si>
  <si>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</si>
  <si>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</si>
  <si>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</si>
  <si>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</si>
  <si>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</si>
  <si>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</si>
  <si>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</si>
  <si>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</si>
  <si>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</si>
  <si>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</si>
  <si>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Poblacion economicamente activa</t>
  </si>
  <si>
    <t>PEA</t>
  </si>
  <si>
    <t>Poblacion Ocupada</t>
  </si>
  <si>
    <t>POB_OCUP</t>
  </si>
  <si>
    <t>EJEC_LEGIS</t>
  </si>
  <si>
    <t>Miembros del Poder Ejecutivo y Legislativo</t>
  </si>
  <si>
    <t>Profesionales Cientificos e Intelectuales</t>
  </si>
  <si>
    <t>PROF_CIENT</t>
  </si>
  <si>
    <t xml:space="preserve">Técnicos Profesionales del Nivel Medio </t>
  </si>
  <si>
    <t>TECNICOS</t>
  </si>
  <si>
    <t>Empleados de Oficina</t>
  </si>
  <si>
    <t>OFICINA</t>
  </si>
  <si>
    <t>Trabajadores de los Servicios y Vendedores de Comercio y Mercados</t>
  </si>
  <si>
    <t>SERV_COMER</t>
  </si>
  <si>
    <t>Agricultores y Trabajadores calificados agropecuarios y pesqueros</t>
  </si>
  <si>
    <t>P_AGRO_PSC</t>
  </si>
  <si>
    <t xml:space="preserve">Oficiales, operarios y artesanos de artes mecanicas y de otros oficios </t>
  </si>
  <si>
    <t>ARTESANOS</t>
  </si>
  <si>
    <t>Operarios de Instalaciones y Maquinas y Montadores</t>
  </si>
  <si>
    <t>OPERARIOS</t>
  </si>
  <si>
    <t>Trabajadores No Calificados</t>
  </si>
  <si>
    <t>NO_CALIF</t>
  </si>
  <si>
    <t>Fuerzas Armadas</t>
  </si>
  <si>
    <t>ARMADAS</t>
  </si>
  <si>
    <t>Porcentaje de miembros del Poder ejecutivo y Legislativo</t>
  </si>
  <si>
    <t>P_EJECLEG</t>
  </si>
  <si>
    <t>Porcentaje de Profesinales Cientificos e Intelectuales</t>
  </si>
  <si>
    <t>P_PROFCEN</t>
  </si>
  <si>
    <t>Porcentaje de Tecnicos Profesionales del Nivel Medio</t>
  </si>
  <si>
    <t>P_TECNICOS</t>
  </si>
  <si>
    <t>Porcentaje de empleados de Oficina</t>
  </si>
  <si>
    <t>P_OFICINA</t>
  </si>
  <si>
    <t>Porcentaje de Trabajadores de los servicios  y vendedores de comercio y mercados</t>
  </si>
  <si>
    <t>P_SERV_COM</t>
  </si>
  <si>
    <t>Agricultores y Trabajadores Calificados agropecuarios y pesqueros</t>
  </si>
  <si>
    <t>P_AGRIC_PS</t>
  </si>
  <si>
    <t>Porcentaje de Oficiales, Operarios y artesanos de Artes Mecanicas y de otros oficios</t>
  </si>
  <si>
    <t>P_ARTESANO</t>
  </si>
  <si>
    <t>Porcenta de Operarios de Intalaciones de maquinas y montadores</t>
  </si>
  <si>
    <t>P_ OPERARIO</t>
  </si>
  <si>
    <t>P_NO_CALIF</t>
  </si>
  <si>
    <t>Porcentaje Fuerzas Armadas</t>
  </si>
  <si>
    <t>P_ARMADAS</t>
  </si>
  <si>
    <t>Número de Personas</t>
  </si>
  <si>
    <t>Instituto Nacional de Estadística, XI Censo de Población y VI de Habitación</t>
  </si>
  <si>
    <t>Distribución del Trabajo por Ocupación</t>
  </si>
  <si>
    <t>Porcentaje por Ocupación</t>
  </si>
  <si>
    <t>25 - 14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</si>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</sst>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5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3"/>
  <sheetViews>
    <sheetView tabSelected="1" zoomScale="70" zoomScaleNormal="70" workbookViewId="0" topLeftCell="A1">
      <selection activeCell="R9" sqref="R9"/>
    </sheetView>
  </sheetViews>
  <sheetFormatPr defaultColWidth="11.421875" defaultRowHeight="12.75"/>
  <cols>
    <col min="1" max="1" width="3.28125" style="0" customWidth="1"/>
    <col min="2" max="10" width="2.7109375" style="0" customWidth="1"/>
    <col min="11" max="11" width="32.421875" style="0" customWidth="1"/>
    <col min="12" max="12" width="14.57421875" style="0" customWidth="1"/>
    <col min="13" max="34" width="12.7109375" style="0" customWidth="1"/>
    <col min="35" max="16384" width="2.7109375" style="0" customWidth="1"/>
  </cols>
  <sheetData>
    <row r="2" spans="2:34" ht="12.75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34" ht="12.75"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34" ht="12.75"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2:34" ht="12.75">
      <c r="B5" s="63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7" spans="2:34" ht="12.75">
      <c r="B7" s="56" t="s">
        <v>4</v>
      </c>
      <c r="C7" s="57"/>
      <c r="D7" s="57"/>
      <c r="E7" s="57"/>
      <c r="F7" s="58"/>
      <c r="G7" s="59"/>
      <c r="H7" s="60"/>
      <c r="I7" s="60"/>
      <c r="J7" s="8"/>
      <c r="K7" s="61" t="s">
        <v>61</v>
      </c>
      <c r="L7" s="62"/>
      <c r="M7" s="28"/>
      <c r="N7" s="2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2:34" ht="12.75">
      <c r="B8" s="8"/>
      <c r="C8" s="8"/>
      <c r="D8" s="8"/>
      <c r="E8" s="8"/>
      <c r="F8" s="24"/>
      <c r="G8" s="24"/>
      <c r="H8" s="24"/>
      <c r="I8" s="24"/>
      <c r="J8" s="24"/>
      <c r="K8" s="24"/>
      <c r="L8" s="8"/>
      <c r="M8" s="8"/>
      <c r="N8" s="8"/>
      <c r="O8" s="8"/>
      <c r="P8" s="8"/>
      <c r="Q8" s="8"/>
      <c r="R8" s="8"/>
      <c r="S8" s="8"/>
      <c r="T8" s="8"/>
      <c r="U8" s="2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2:34" ht="12.75">
      <c r="B9" s="8" t="s">
        <v>5</v>
      </c>
      <c r="C9" s="9" t="s">
        <v>6</v>
      </c>
      <c r="D9" s="10"/>
      <c r="E9" s="10"/>
      <c r="K9" s="23" t="s">
        <v>59</v>
      </c>
      <c r="L9" s="22"/>
      <c r="M9" s="22"/>
      <c r="N9" s="32"/>
      <c r="O9" s="23"/>
      <c r="P9" s="23"/>
      <c r="Q9" s="23"/>
      <c r="R9" s="23"/>
      <c r="S9" s="23"/>
      <c r="T9" s="23"/>
      <c r="U9" s="23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2:34" ht="12.75">
      <c r="B10" s="11"/>
      <c r="C10" s="12" t="s">
        <v>7</v>
      </c>
      <c r="D10" s="13"/>
      <c r="E10" s="13"/>
      <c r="K10" s="21" t="s">
        <v>60</v>
      </c>
      <c r="L10" s="21"/>
      <c r="M10" s="21"/>
      <c r="N10" s="33"/>
      <c r="O10" s="21"/>
      <c r="P10" s="21"/>
      <c r="Q10" s="21"/>
      <c r="R10" s="21"/>
      <c r="S10" s="21"/>
      <c r="T10" s="3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2:34" ht="12.75">
      <c r="B11" s="8"/>
      <c r="C11" s="14" t="s">
        <v>8</v>
      </c>
      <c r="D11" s="15"/>
      <c r="E11" s="15"/>
      <c r="F11" s="15"/>
      <c r="G11" s="15"/>
      <c r="H11" s="15"/>
      <c r="I11" s="15"/>
      <c r="J11" s="15"/>
      <c r="K11" s="15" t="s">
        <v>62</v>
      </c>
      <c r="L11" s="15"/>
      <c r="M11" s="15"/>
      <c r="N11" s="14"/>
      <c r="O11" s="15"/>
      <c r="P11" s="15"/>
      <c r="Q11" s="15"/>
      <c r="R11" s="15"/>
      <c r="S11" s="15"/>
      <c r="T11" s="2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2:34" ht="12.75">
      <c r="B12" s="8"/>
      <c r="C12" s="14" t="s">
        <v>12</v>
      </c>
      <c r="D12" s="15"/>
      <c r="E12" s="15"/>
      <c r="F12" s="15"/>
      <c r="G12" s="15"/>
      <c r="H12" s="15"/>
      <c r="I12" s="15"/>
      <c r="J12" s="15"/>
      <c r="K12" s="19">
        <v>2002</v>
      </c>
      <c r="L12" s="19"/>
      <c r="M12" s="19"/>
      <c r="N12" s="25"/>
      <c r="O12" s="15"/>
      <c r="P12" s="15"/>
      <c r="Q12" s="15"/>
      <c r="R12" s="15"/>
      <c r="S12" s="15"/>
      <c r="T12" s="2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2:34" ht="12.75">
      <c r="B13" s="8"/>
      <c r="C13" s="14" t="s">
        <v>9</v>
      </c>
      <c r="D13" s="15"/>
      <c r="E13" s="15"/>
      <c r="F13" s="15"/>
      <c r="G13" s="15"/>
      <c r="H13" s="15"/>
      <c r="I13" s="15"/>
      <c r="J13" s="15"/>
      <c r="K13" s="15" t="s">
        <v>57</v>
      </c>
      <c r="L13" s="15"/>
      <c r="M13" s="15"/>
      <c r="N13" s="14"/>
      <c r="O13" s="15"/>
      <c r="P13" s="15"/>
      <c r="Q13" s="15"/>
      <c r="R13" s="15"/>
      <c r="S13" s="15"/>
      <c r="T13" s="2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2:34" ht="12.75">
      <c r="B14" s="8"/>
      <c r="C14" s="16" t="s">
        <v>10</v>
      </c>
      <c r="D14" s="17"/>
      <c r="E14" s="17"/>
      <c r="F14" s="17"/>
      <c r="G14" s="17"/>
      <c r="H14" s="17"/>
      <c r="I14" s="17"/>
      <c r="J14" s="17"/>
      <c r="K14" s="17" t="s">
        <v>58</v>
      </c>
      <c r="L14" s="17"/>
      <c r="M14" s="17"/>
      <c r="N14" s="14"/>
      <c r="O14" s="15"/>
      <c r="P14" s="15"/>
      <c r="Q14" s="15"/>
      <c r="R14" s="15"/>
      <c r="S14" s="15"/>
      <c r="T14" s="2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ht="12.75">
      <c r="U15" s="7"/>
    </row>
    <row r="16" ht="12.75">
      <c r="U16" s="7"/>
    </row>
    <row r="20" spans="1:34" s="31" customFormat="1" ht="12.75" customHeight="1">
      <c r="A20" s="30"/>
      <c r="M20" s="46" t="s">
        <v>63</v>
      </c>
      <c r="N20" s="46" t="s">
        <v>64</v>
      </c>
      <c r="O20" s="46" t="s">
        <v>65</v>
      </c>
      <c r="P20" s="46" t="s">
        <v>66</v>
      </c>
      <c r="Q20" s="46" t="s">
        <v>67</v>
      </c>
      <c r="R20" s="46" t="s">
        <v>68</v>
      </c>
      <c r="S20" s="46" t="s">
        <v>69</v>
      </c>
      <c r="T20" s="46" t="s">
        <v>70</v>
      </c>
      <c r="U20" s="46" t="s">
        <v>71</v>
      </c>
      <c r="V20" s="46" t="s">
        <v>72</v>
      </c>
      <c r="W20" s="46" t="s">
        <v>73</v>
      </c>
      <c r="X20" s="46" t="s">
        <v>74</v>
      </c>
      <c r="Y20" s="46" t="s">
        <v>75</v>
      </c>
      <c r="Z20" s="46" t="s">
        <v>76</v>
      </c>
      <c r="AA20" s="46" t="s">
        <v>77</v>
      </c>
      <c r="AB20" s="46" t="s">
        <v>78</v>
      </c>
      <c r="AC20" s="46" t="s">
        <v>79</v>
      </c>
      <c r="AD20" s="46" t="s">
        <v>80</v>
      </c>
      <c r="AE20" s="46" t="s">
        <v>81</v>
      </c>
      <c r="AF20" s="46" t="s">
        <v>82</v>
      </c>
      <c r="AG20" s="46" t="s">
        <v>83</v>
      </c>
      <c r="AH20" s="46" t="s">
        <v>84</v>
      </c>
    </row>
    <row r="21" spans="1:34" s="31" customFormat="1" ht="12.75">
      <c r="A21" s="30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2:34" ht="12.75">
      <c r="B22" s="1"/>
      <c r="C22" s="53" t="s">
        <v>11</v>
      </c>
      <c r="D22" s="54"/>
      <c r="E22" s="54"/>
      <c r="F22" s="54"/>
      <c r="G22" s="54"/>
      <c r="H22" s="54"/>
      <c r="I22" s="54"/>
      <c r="J22" s="54"/>
      <c r="K22" s="55"/>
      <c r="L22" s="35" t="s">
        <v>13</v>
      </c>
      <c r="M22" s="44">
        <v>1401</v>
      </c>
      <c r="N22" s="44">
        <v>1402</v>
      </c>
      <c r="O22" s="44">
        <v>1403</v>
      </c>
      <c r="P22" s="44">
        <v>1404</v>
      </c>
      <c r="Q22" s="44">
        <v>1405</v>
      </c>
      <c r="R22" s="44">
        <v>1406</v>
      </c>
      <c r="S22" s="44">
        <v>1407</v>
      </c>
      <c r="T22" s="44">
        <v>1408</v>
      </c>
      <c r="U22" s="44">
        <v>1409</v>
      </c>
      <c r="V22" s="44">
        <v>1410</v>
      </c>
      <c r="W22" s="44">
        <v>1411</v>
      </c>
      <c r="X22" s="44">
        <v>1412</v>
      </c>
      <c r="Y22" s="44">
        <v>1413</v>
      </c>
      <c r="Z22" s="44">
        <v>1414</v>
      </c>
      <c r="AA22" s="44">
        <v>1415</v>
      </c>
      <c r="AB22" s="44">
        <v>1416</v>
      </c>
      <c r="AC22" s="44">
        <v>1417</v>
      </c>
      <c r="AD22" s="44">
        <v>1418</v>
      </c>
      <c r="AE22" s="44">
        <v>1419</v>
      </c>
      <c r="AF22" s="44">
        <v>1420</v>
      </c>
      <c r="AG22" s="44">
        <v>1421</v>
      </c>
      <c r="AH22" s="45">
        <v>14</v>
      </c>
    </row>
    <row r="23" spans="2:34" ht="12.75">
      <c r="B23" s="2"/>
      <c r="C23" s="6"/>
      <c r="D23" s="3"/>
      <c r="E23" s="3"/>
      <c r="F23" s="3"/>
      <c r="G23" s="3"/>
      <c r="H23" s="3"/>
      <c r="I23" s="3"/>
      <c r="J23" s="3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3:34" s="18" customFormat="1" ht="12.75" customHeight="1">
      <c r="C24" s="47" t="s">
        <v>14</v>
      </c>
      <c r="D24" s="48"/>
      <c r="E24" s="48"/>
      <c r="F24" s="48"/>
      <c r="G24" s="48"/>
      <c r="H24" s="48"/>
      <c r="I24" s="48"/>
      <c r="J24" s="48"/>
      <c r="K24" s="49"/>
      <c r="L24" s="36" t="s">
        <v>15</v>
      </c>
      <c r="M24" s="37">
        <v>17234</v>
      </c>
      <c r="N24" s="37">
        <v>4257</v>
      </c>
      <c r="O24" s="37">
        <v>1820</v>
      </c>
      <c r="P24" s="37">
        <v>5009</v>
      </c>
      <c r="Q24" s="37">
        <v>7756</v>
      </c>
      <c r="R24" s="37">
        <v>28893</v>
      </c>
      <c r="S24" s="37">
        <v>853</v>
      </c>
      <c r="T24" s="37">
        <v>3782</v>
      </c>
      <c r="U24" s="37">
        <v>3773</v>
      </c>
      <c r="V24" s="37">
        <v>5701</v>
      </c>
      <c r="W24" s="37">
        <v>5088</v>
      </c>
      <c r="X24" s="37">
        <v>10381</v>
      </c>
      <c r="Y24" s="37">
        <v>11296</v>
      </c>
      <c r="Z24" s="37">
        <v>2950</v>
      </c>
      <c r="AA24" s="37">
        <v>11347</v>
      </c>
      <c r="AB24" s="37">
        <v>11703</v>
      </c>
      <c r="AC24" s="37">
        <v>2062</v>
      </c>
      <c r="AD24" s="37">
        <v>1090</v>
      </c>
      <c r="AE24" s="37">
        <v>7016</v>
      </c>
      <c r="AF24" s="37">
        <v>18428</v>
      </c>
      <c r="AG24" s="37">
        <v>1292</v>
      </c>
      <c r="AH24" s="37">
        <f>SUM(M24:AG24)</f>
        <v>161731</v>
      </c>
    </row>
    <row r="25" spans="3:34" s="18" customFormat="1" ht="12.75" customHeight="1">
      <c r="C25" s="47" t="s">
        <v>16</v>
      </c>
      <c r="D25" s="48"/>
      <c r="E25" s="48"/>
      <c r="F25" s="48"/>
      <c r="G25" s="48"/>
      <c r="H25" s="48"/>
      <c r="I25" s="48"/>
      <c r="J25" s="48"/>
      <c r="K25" s="49"/>
      <c r="L25" s="36" t="s">
        <v>17</v>
      </c>
      <c r="M25" s="37">
        <v>17039</v>
      </c>
      <c r="N25" s="37">
        <v>4089</v>
      </c>
      <c r="O25" s="37">
        <v>1815</v>
      </c>
      <c r="P25" s="37">
        <v>4991</v>
      </c>
      <c r="Q25" s="37">
        <v>7684</v>
      </c>
      <c r="R25" s="37">
        <v>28536</v>
      </c>
      <c r="S25" s="37">
        <v>762</v>
      </c>
      <c r="T25" s="37">
        <v>3660</v>
      </c>
      <c r="U25" s="37">
        <v>3750</v>
      </c>
      <c r="V25" s="37">
        <v>5624</v>
      </c>
      <c r="W25" s="37">
        <v>5040</v>
      </c>
      <c r="X25" s="37">
        <v>10318</v>
      </c>
      <c r="Y25" s="37">
        <v>11130</v>
      </c>
      <c r="Z25" s="37">
        <v>2927</v>
      </c>
      <c r="AA25" s="37">
        <v>11289</v>
      </c>
      <c r="AB25" s="37">
        <v>11678</v>
      </c>
      <c r="AC25" s="37">
        <v>2061</v>
      </c>
      <c r="AD25" s="37">
        <v>1039</v>
      </c>
      <c r="AE25" s="37">
        <v>7007</v>
      </c>
      <c r="AF25" s="37">
        <v>18332</v>
      </c>
      <c r="AG25" s="37">
        <v>1284</v>
      </c>
      <c r="AH25" s="37">
        <f aca="true" t="shared" si="0" ref="AH25:AH35">SUM(M25:AG25)</f>
        <v>160055</v>
      </c>
    </row>
    <row r="26" spans="2:34" ht="12.75">
      <c r="B26" s="18"/>
      <c r="C26" s="50" t="s">
        <v>19</v>
      </c>
      <c r="D26" s="51"/>
      <c r="E26" s="51"/>
      <c r="F26" s="51"/>
      <c r="G26" s="51"/>
      <c r="H26" s="51"/>
      <c r="I26" s="51"/>
      <c r="J26" s="51"/>
      <c r="K26" s="52"/>
      <c r="L26" s="36" t="s">
        <v>18</v>
      </c>
      <c r="M26" s="38">
        <v>247</v>
      </c>
      <c r="N26" s="38">
        <v>13</v>
      </c>
      <c r="O26" s="38">
        <v>6</v>
      </c>
      <c r="P26" s="38">
        <v>6</v>
      </c>
      <c r="Q26" s="38">
        <v>9</v>
      </c>
      <c r="R26" s="38">
        <v>95</v>
      </c>
      <c r="S26" s="38">
        <v>2</v>
      </c>
      <c r="T26" s="38">
        <v>5</v>
      </c>
      <c r="U26" s="38">
        <v>7</v>
      </c>
      <c r="V26" s="38">
        <v>8</v>
      </c>
      <c r="W26" s="38">
        <v>17</v>
      </c>
      <c r="X26" s="38">
        <v>31</v>
      </c>
      <c r="Y26" s="38">
        <v>81</v>
      </c>
      <c r="Z26" s="38">
        <v>4</v>
      </c>
      <c r="AA26" s="38">
        <v>26</v>
      </c>
      <c r="AB26" s="38">
        <v>7</v>
      </c>
      <c r="AC26" s="38">
        <v>3</v>
      </c>
      <c r="AD26" s="38">
        <v>8</v>
      </c>
      <c r="AE26" s="38">
        <v>16</v>
      </c>
      <c r="AF26" s="38">
        <v>43</v>
      </c>
      <c r="AG26" s="38">
        <v>10</v>
      </c>
      <c r="AH26" s="37">
        <f t="shared" si="0"/>
        <v>644</v>
      </c>
    </row>
    <row r="27" spans="2:34" ht="12.75">
      <c r="B27" s="18"/>
      <c r="C27" s="50" t="s">
        <v>20</v>
      </c>
      <c r="D27" s="51"/>
      <c r="E27" s="51"/>
      <c r="F27" s="51"/>
      <c r="G27" s="51"/>
      <c r="H27" s="51"/>
      <c r="I27" s="51"/>
      <c r="J27" s="51"/>
      <c r="K27" s="52"/>
      <c r="L27" s="36" t="s">
        <v>21</v>
      </c>
      <c r="M27" s="38">
        <v>357</v>
      </c>
      <c r="N27" s="38">
        <v>7</v>
      </c>
      <c r="O27" s="38">
        <v>14</v>
      </c>
      <c r="P27" s="38">
        <v>9</v>
      </c>
      <c r="Q27" s="38">
        <v>19</v>
      </c>
      <c r="R27" s="38">
        <v>113</v>
      </c>
      <c r="S27" s="38">
        <v>2</v>
      </c>
      <c r="T27" s="38">
        <v>12</v>
      </c>
      <c r="U27" s="38">
        <v>12</v>
      </c>
      <c r="V27" s="38">
        <v>13</v>
      </c>
      <c r="W27" s="38">
        <v>16</v>
      </c>
      <c r="X27" s="38">
        <v>52</v>
      </c>
      <c r="Y27" s="38">
        <v>43</v>
      </c>
      <c r="Z27" s="38">
        <v>13</v>
      </c>
      <c r="AA27" s="38">
        <v>49</v>
      </c>
      <c r="AB27" s="38">
        <v>28</v>
      </c>
      <c r="AC27" s="39">
        <v>6</v>
      </c>
      <c r="AD27" s="39">
        <v>5</v>
      </c>
      <c r="AE27" s="39">
        <v>10</v>
      </c>
      <c r="AF27" s="39">
        <v>60</v>
      </c>
      <c r="AG27" s="39">
        <v>12</v>
      </c>
      <c r="AH27" s="37">
        <f t="shared" si="0"/>
        <v>852</v>
      </c>
    </row>
    <row r="28" spans="2:34" ht="12.75">
      <c r="B28" s="18"/>
      <c r="C28" s="50" t="s">
        <v>22</v>
      </c>
      <c r="D28" s="51"/>
      <c r="E28" s="51"/>
      <c r="F28" s="51"/>
      <c r="G28" s="51"/>
      <c r="H28" s="51"/>
      <c r="I28" s="51"/>
      <c r="J28" s="51"/>
      <c r="K28" s="52"/>
      <c r="L28" s="36" t="s">
        <v>23</v>
      </c>
      <c r="M28" s="37">
        <v>1448</v>
      </c>
      <c r="N28" s="38">
        <v>99</v>
      </c>
      <c r="O28" s="38">
        <v>139</v>
      </c>
      <c r="P28" s="38">
        <v>83</v>
      </c>
      <c r="Q28" s="38">
        <v>83</v>
      </c>
      <c r="R28" s="38">
        <v>441</v>
      </c>
      <c r="S28" s="38">
        <v>7</v>
      </c>
      <c r="T28" s="38">
        <v>40</v>
      </c>
      <c r="U28" s="38">
        <v>47</v>
      </c>
      <c r="V28" s="38">
        <v>153</v>
      </c>
      <c r="W28" s="38">
        <v>61</v>
      </c>
      <c r="X28" s="38">
        <v>176</v>
      </c>
      <c r="Y28" s="38">
        <v>485</v>
      </c>
      <c r="Z28" s="38">
        <v>62</v>
      </c>
      <c r="AA28" s="38">
        <v>171</v>
      </c>
      <c r="AB28" s="38">
        <v>191</v>
      </c>
      <c r="AC28" s="38">
        <v>10</v>
      </c>
      <c r="AD28" s="38">
        <v>48</v>
      </c>
      <c r="AE28" s="38">
        <v>135</v>
      </c>
      <c r="AF28" s="38">
        <v>179</v>
      </c>
      <c r="AG28" s="38">
        <v>53</v>
      </c>
      <c r="AH28" s="37">
        <f t="shared" si="0"/>
        <v>4111</v>
      </c>
    </row>
    <row r="29" spans="2:34" ht="12.75">
      <c r="B29" s="18"/>
      <c r="C29" s="50" t="s">
        <v>24</v>
      </c>
      <c r="D29" s="51"/>
      <c r="E29" s="51"/>
      <c r="F29" s="51"/>
      <c r="G29" s="51"/>
      <c r="H29" s="51"/>
      <c r="I29" s="51"/>
      <c r="J29" s="51"/>
      <c r="K29" s="52"/>
      <c r="L29" s="36" t="s">
        <v>25</v>
      </c>
      <c r="M29" s="38">
        <v>508</v>
      </c>
      <c r="N29" s="38">
        <v>26</v>
      </c>
      <c r="O29" s="38">
        <v>8</v>
      </c>
      <c r="P29" s="38">
        <v>23</v>
      </c>
      <c r="Q29" s="38">
        <v>24</v>
      </c>
      <c r="R29" s="38">
        <v>183</v>
      </c>
      <c r="S29" s="38">
        <v>0</v>
      </c>
      <c r="T29" s="38">
        <v>19</v>
      </c>
      <c r="U29" s="38">
        <v>8</v>
      </c>
      <c r="V29" s="38">
        <v>26</v>
      </c>
      <c r="W29" s="38">
        <v>19</v>
      </c>
      <c r="X29" s="38">
        <v>70</v>
      </c>
      <c r="Y29" s="38">
        <v>100</v>
      </c>
      <c r="Z29" s="38">
        <v>19</v>
      </c>
      <c r="AA29" s="38">
        <v>62</v>
      </c>
      <c r="AB29" s="38">
        <v>59</v>
      </c>
      <c r="AC29" s="38">
        <v>4</v>
      </c>
      <c r="AD29" s="38">
        <v>12</v>
      </c>
      <c r="AE29" s="38">
        <v>10</v>
      </c>
      <c r="AF29" s="38">
        <v>79</v>
      </c>
      <c r="AG29" s="38">
        <v>29</v>
      </c>
      <c r="AH29" s="37">
        <f t="shared" si="0"/>
        <v>1288</v>
      </c>
    </row>
    <row r="30" spans="2:34" s="27" customFormat="1" ht="21.75" customHeight="1">
      <c r="B30" s="26"/>
      <c r="C30" s="65" t="s">
        <v>26</v>
      </c>
      <c r="D30" s="66"/>
      <c r="E30" s="66"/>
      <c r="F30" s="66"/>
      <c r="G30" s="66"/>
      <c r="H30" s="66"/>
      <c r="I30" s="66"/>
      <c r="J30" s="66"/>
      <c r="K30" s="67"/>
      <c r="L30" s="40" t="s">
        <v>27</v>
      </c>
      <c r="M30" s="41">
        <v>2036</v>
      </c>
      <c r="N30" s="40">
        <v>410</v>
      </c>
      <c r="O30" s="40">
        <v>210</v>
      </c>
      <c r="P30" s="40">
        <v>122</v>
      </c>
      <c r="Q30" s="40">
        <v>147</v>
      </c>
      <c r="R30" s="40">
        <v>3824</v>
      </c>
      <c r="S30" s="40">
        <v>402</v>
      </c>
      <c r="T30" s="40">
        <v>638</v>
      </c>
      <c r="U30" s="40">
        <v>695</v>
      </c>
      <c r="V30" s="40">
        <v>133</v>
      </c>
      <c r="W30" s="40">
        <v>102</v>
      </c>
      <c r="X30" s="40">
        <v>273</v>
      </c>
      <c r="Y30" s="40">
        <v>516</v>
      </c>
      <c r="Z30" s="40">
        <v>83</v>
      </c>
      <c r="AA30" s="40">
        <v>313</v>
      </c>
      <c r="AB30" s="40">
        <v>381</v>
      </c>
      <c r="AC30" s="40">
        <v>206</v>
      </c>
      <c r="AD30" s="40">
        <v>48</v>
      </c>
      <c r="AE30" s="40">
        <v>119</v>
      </c>
      <c r="AF30" s="40">
        <v>645</v>
      </c>
      <c r="AG30" s="40">
        <v>67</v>
      </c>
      <c r="AH30" s="37">
        <f t="shared" si="0"/>
        <v>11370</v>
      </c>
    </row>
    <row r="31" spans="2:34" ht="12.75">
      <c r="B31" s="18"/>
      <c r="C31" s="50" t="s">
        <v>28</v>
      </c>
      <c r="D31" s="51"/>
      <c r="E31" s="51"/>
      <c r="F31" s="51"/>
      <c r="G31" s="51"/>
      <c r="H31" s="51"/>
      <c r="I31" s="51"/>
      <c r="J31" s="51"/>
      <c r="K31" s="52"/>
      <c r="L31" s="36" t="s">
        <v>29</v>
      </c>
      <c r="M31" s="37">
        <v>903</v>
      </c>
      <c r="N31" s="38">
        <v>191</v>
      </c>
      <c r="O31" s="38">
        <v>472</v>
      </c>
      <c r="P31" s="38">
        <v>126</v>
      </c>
      <c r="Q31" s="37">
        <v>1316</v>
      </c>
      <c r="R31" s="38">
        <v>1572</v>
      </c>
      <c r="S31" s="38">
        <v>52</v>
      </c>
      <c r="T31" s="38">
        <v>117</v>
      </c>
      <c r="U31" s="38">
        <v>446</v>
      </c>
      <c r="V31" s="37">
        <v>1472</v>
      </c>
      <c r="W31" s="38">
        <v>853</v>
      </c>
      <c r="X31" s="37">
        <v>2144</v>
      </c>
      <c r="Y31" s="37">
        <v>1501</v>
      </c>
      <c r="Z31" s="37">
        <v>138</v>
      </c>
      <c r="AA31" s="38">
        <v>2406</v>
      </c>
      <c r="AB31" s="38">
        <v>886</v>
      </c>
      <c r="AC31" s="38">
        <v>298</v>
      </c>
      <c r="AD31" s="38">
        <v>481</v>
      </c>
      <c r="AE31" s="38">
        <v>1483</v>
      </c>
      <c r="AF31" s="38">
        <v>2884</v>
      </c>
      <c r="AG31" s="38">
        <v>43</v>
      </c>
      <c r="AH31" s="37">
        <f t="shared" si="0"/>
        <v>19784</v>
      </c>
    </row>
    <row r="32" spans="2:34" s="27" customFormat="1" ht="22.5" customHeight="1">
      <c r="B32" s="26"/>
      <c r="C32" s="65" t="s">
        <v>30</v>
      </c>
      <c r="D32" s="66"/>
      <c r="E32" s="66"/>
      <c r="F32" s="66"/>
      <c r="G32" s="66"/>
      <c r="H32" s="66"/>
      <c r="I32" s="66"/>
      <c r="J32" s="66"/>
      <c r="K32" s="67"/>
      <c r="L32" s="40" t="s">
        <v>31</v>
      </c>
      <c r="M32" s="41">
        <v>4532</v>
      </c>
      <c r="N32" s="41">
        <v>322</v>
      </c>
      <c r="O32" s="41">
        <v>206</v>
      </c>
      <c r="P32" s="40">
        <v>420</v>
      </c>
      <c r="Q32" s="41">
        <v>582</v>
      </c>
      <c r="R32" s="40">
        <v>8486</v>
      </c>
      <c r="S32" s="40">
        <v>55</v>
      </c>
      <c r="T32" s="40">
        <v>881</v>
      </c>
      <c r="U32" s="40">
        <v>216</v>
      </c>
      <c r="V32" s="40">
        <v>301</v>
      </c>
      <c r="W32" s="40">
        <v>439</v>
      </c>
      <c r="X32" s="40">
        <v>963</v>
      </c>
      <c r="Y32" s="40">
        <v>1663</v>
      </c>
      <c r="Z32" s="40">
        <v>376</v>
      </c>
      <c r="AA32" s="40">
        <v>443</v>
      </c>
      <c r="AB32" s="40">
        <v>487</v>
      </c>
      <c r="AC32" s="40">
        <v>66</v>
      </c>
      <c r="AD32" s="40">
        <v>110</v>
      </c>
      <c r="AE32" s="40">
        <v>627</v>
      </c>
      <c r="AF32" s="40">
        <v>971</v>
      </c>
      <c r="AG32" s="40">
        <v>133</v>
      </c>
      <c r="AH32" s="37">
        <f t="shared" si="0"/>
        <v>22279</v>
      </c>
    </row>
    <row r="33" spans="2:34" ht="12.75">
      <c r="B33" s="18"/>
      <c r="C33" s="50" t="s">
        <v>32</v>
      </c>
      <c r="D33" s="51"/>
      <c r="E33" s="51"/>
      <c r="F33" s="51"/>
      <c r="G33" s="51"/>
      <c r="H33" s="51"/>
      <c r="I33" s="51"/>
      <c r="J33" s="51"/>
      <c r="K33" s="52"/>
      <c r="L33" s="36" t="s">
        <v>33</v>
      </c>
      <c r="M33" s="38">
        <v>727</v>
      </c>
      <c r="N33" s="38">
        <v>71</v>
      </c>
      <c r="O33" s="38">
        <v>59</v>
      </c>
      <c r="P33" s="38">
        <v>157</v>
      </c>
      <c r="Q33" s="38">
        <v>52</v>
      </c>
      <c r="R33" s="38">
        <v>470</v>
      </c>
      <c r="S33" s="38">
        <v>33</v>
      </c>
      <c r="T33" s="38">
        <v>124</v>
      </c>
      <c r="U33" s="38">
        <v>57</v>
      </c>
      <c r="V33" s="38">
        <v>76</v>
      </c>
      <c r="W33" s="38">
        <v>59</v>
      </c>
      <c r="X33" s="38">
        <v>185</v>
      </c>
      <c r="Y33" s="38">
        <v>187</v>
      </c>
      <c r="Z33" s="38">
        <v>32</v>
      </c>
      <c r="AA33" s="38">
        <v>117</v>
      </c>
      <c r="AB33" s="38">
        <v>68</v>
      </c>
      <c r="AC33" s="38">
        <v>18</v>
      </c>
      <c r="AD33" s="38">
        <v>29</v>
      </c>
      <c r="AE33" s="38">
        <v>94</v>
      </c>
      <c r="AF33" s="38">
        <v>206</v>
      </c>
      <c r="AG33" s="38">
        <v>40</v>
      </c>
      <c r="AH33" s="37">
        <f t="shared" si="0"/>
        <v>2861</v>
      </c>
    </row>
    <row r="34" spans="2:34" ht="12.75">
      <c r="B34" s="18"/>
      <c r="C34" s="50" t="s">
        <v>34</v>
      </c>
      <c r="D34" s="51"/>
      <c r="E34" s="51"/>
      <c r="F34" s="51"/>
      <c r="G34" s="51"/>
      <c r="H34" s="51"/>
      <c r="I34" s="51"/>
      <c r="J34" s="51"/>
      <c r="K34" s="52"/>
      <c r="L34" s="36" t="s">
        <v>35</v>
      </c>
      <c r="M34" s="37">
        <v>6051</v>
      </c>
      <c r="N34" s="37">
        <v>3043</v>
      </c>
      <c r="O34" s="37">
        <v>702</v>
      </c>
      <c r="P34" s="37">
        <v>4049</v>
      </c>
      <c r="Q34" s="37">
        <v>5430</v>
      </c>
      <c r="R34" s="37">
        <v>13388</v>
      </c>
      <c r="S34" s="37">
        <v>210</v>
      </c>
      <c r="T34" s="37">
        <v>1858</v>
      </c>
      <c r="U34" s="37">
        <v>2265</v>
      </c>
      <c r="V34" s="37">
        <v>3447</v>
      </c>
      <c r="W34" s="37">
        <v>3483</v>
      </c>
      <c r="X34" s="37">
        <v>6436</v>
      </c>
      <c r="Y34" s="37">
        <v>6524</v>
      </c>
      <c r="Z34" s="37">
        <v>2208</v>
      </c>
      <c r="AA34" s="37">
        <v>7699</v>
      </c>
      <c r="AB34" s="37">
        <v>9575</v>
      </c>
      <c r="AC34" s="37">
        <v>1450</v>
      </c>
      <c r="AD34" s="37">
        <v>298</v>
      </c>
      <c r="AE34" s="37">
        <v>4515</v>
      </c>
      <c r="AF34" s="37">
        <v>13188</v>
      </c>
      <c r="AG34" s="37">
        <v>899</v>
      </c>
      <c r="AH34" s="37">
        <f t="shared" si="0"/>
        <v>96718</v>
      </c>
    </row>
    <row r="35" spans="2:34" ht="12.75">
      <c r="B35" s="18"/>
      <c r="C35" s="50" t="s">
        <v>36</v>
      </c>
      <c r="D35" s="51"/>
      <c r="E35" s="51"/>
      <c r="F35" s="51"/>
      <c r="G35" s="51"/>
      <c r="H35" s="51"/>
      <c r="I35" s="51"/>
      <c r="J35" s="51"/>
      <c r="K35" s="52"/>
      <c r="L35" s="36" t="s">
        <v>37</v>
      </c>
      <c r="M35" s="38">
        <v>255</v>
      </c>
      <c r="N35" s="38">
        <v>0</v>
      </c>
      <c r="O35" s="38">
        <v>0</v>
      </c>
      <c r="P35" s="38">
        <v>0</v>
      </c>
      <c r="Q35" s="38">
        <v>34</v>
      </c>
      <c r="R35" s="38">
        <v>5</v>
      </c>
      <c r="S35" s="38">
        <v>0</v>
      </c>
      <c r="T35" s="38">
        <v>0</v>
      </c>
      <c r="U35" s="38">
        <v>0</v>
      </c>
      <c r="V35" s="38">
        <v>2</v>
      </c>
      <c r="W35" s="38">
        <v>5</v>
      </c>
      <c r="X35" s="38">
        <v>1</v>
      </c>
      <c r="Y35" s="38">
        <v>48</v>
      </c>
      <c r="Z35" s="38">
        <v>4</v>
      </c>
      <c r="AA35" s="38">
        <v>8</v>
      </c>
      <c r="AB35" s="38">
        <v>8</v>
      </c>
      <c r="AC35" s="38">
        <v>1</v>
      </c>
      <c r="AD35" s="38">
        <v>0</v>
      </c>
      <c r="AE35" s="38">
        <v>0</v>
      </c>
      <c r="AF35" s="38">
        <v>96</v>
      </c>
      <c r="AG35" s="38">
        <v>0</v>
      </c>
      <c r="AH35" s="37">
        <f t="shared" si="0"/>
        <v>467</v>
      </c>
    </row>
    <row r="36" spans="2:34" ht="12.75">
      <c r="B36" s="18"/>
      <c r="C36" s="50" t="s">
        <v>38</v>
      </c>
      <c r="D36" s="51"/>
      <c r="E36" s="51"/>
      <c r="F36" s="51"/>
      <c r="G36" s="51"/>
      <c r="H36" s="51"/>
      <c r="I36" s="51"/>
      <c r="J36" s="51"/>
      <c r="K36" s="52"/>
      <c r="L36" s="36" t="s">
        <v>39</v>
      </c>
      <c r="M36" s="42">
        <f>(M26/M25)*100</f>
        <v>1.4496155877692354</v>
      </c>
      <c r="N36" s="42">
        <f aca="true" t="shared" si="1" ref="N36:AH36">(N26/N25)*100</f>
        <v>0.3179261433113231</v>
      </c>
      <c r="O36" s="42">
        <f t="shared" si="1"/>
        <v>0.3305785123966942</v>
      </c>
      <c r="P36" s="42">
        <f t="shared" si="1"/>
        <v>0.12021638950110197</v>
      </c>
      <c r="Q36" s="42">
        <f t="shared" si="1"/>
        <v>0.11712649661634565</v>
      </c>
      <c r="R36" s="42">
        <f t="shared" si="1"/>
        <v>0.3329128118867396</v>
      </c>
      <c r="S36" s="42">
        <f t="shared" si="1"/>
        <v>0.26246719160104987</v>
      </c>
      <c r="T36" s="42">
        <f t="shared" si="1"/>
        <v>0.1366120218579235</v>
      </c>
      <c r="U36" s="42">
        <f t="shared" si="1"/>
        <v>0.18666666666666668</v>
      </c>
      <c r="V36" s="42">
        <f t="shared" si="1"/>
        <v>0.1422475106685633</v>
      </c>
      <c r="W36" s="42">
        <f t="shared" si="1"/>
        <v>0.3373015873015873</v>
      </c>
      <c r="X36" s="42">
        <f t="shared" si="1"/>
        <v>0.30044582283388255</v>
      </c>
      <c r="Y36" s="42">
        <f t="shared" si="1"/>
        <v>0.7277628032345014</v>
      </c>
      <c r="Z36" s="42">
        <f t="shared" si="1"/>
        <v>0.1366586949094636</v>
      </c>
      <c r="AA36" s="42">
        <f t="shared" si="1"/>
        <v>0.2303126937726991</v>
      </c>
      <c r="AB36" s="42">
        <f t="shared" si="1"/>
        <v>0.059941770851173144</v>
      </c>
      <c r="AC36" s="42">
        <f t="shared" si="1"/>
        <v>0.1455604075691412</v>
      </c>
      <c r="AD36" s="42">
        <f t="shared" si="1"/>
        <v>0.769971126082772</v>
      </c>
      <c r="AE36" s="42">
        <f t="shared" si="1"/>
        <v>0.22834308548594262</v>
      </c>
      <c r="AF36" s="42">
        <f t="shared" si="1"/>
        <v>0.23456251363735545</v>
      </c>
      <c r="AG36" s="42">
        <f t="shared" si="1"/>
        <v>0.778816199376947</v>
      </c>
      <c r="AH36" s="42">
        <f t="shared" si="1"/>
        <v>0.40236168816969164</v>
      </c>
    </row>
    <row r="37" spans="2:34" ht="12.75">
      <c r="B37" s="18"/>
      <c r="C37" s="50" t="s">
        <v>40</v>
      </c>
      <c r="D37" s="51"/>
      <c r="E37" s="51"/>
      <c r="F37" s="51"/>
      <c r="G37" s="51"/>
      <c r="H37" s="51"/>
      <c r="I37" s="51"/>
      <c r="J37" s="51"/>
      <c r="K37" s="52"/>
      <c r="L37" s="36" t="s">
        <v>41</v>
      </c>
      <c r="M37" s="42">
        <f>(M27/M25)*100</f>
        <v>2.095193379893186</v>
      </c>
      <c r="N37" s="42">
        <f aca="true" t="shared" si="2" ref="N37:AH37">(N27/N25)*100</f>
        <v>0.17119100024455858</v>
      </c>
      <c r="O37" s="42">
        <f t="shared" si="2"/>
        <v>0.7713498622589532</v>
      </c>
      <c r="P37" s="42">
        <f t="shared" si="2"/>
        <v>0.180324584251653</v>
      </c>
      <c r="Q37" s="42">
        <f t="shared" si="2"/>
        <v>0.24726704841228525</v>
      </c>
      <c r="R37" s="42">
        <f t="shared" si="2"/>
        <v>0.39599102887580595</v>
      </c>
      <c r="S37" s="42">
        <f t="shared" si="2"/>
        <v>0.26246719160104987</v>
      </c>
      <c r="T37" s="42">
        <f t="shared" si="2"/>
        <v>0.32786885245901637</v>
      </c>
      <c r="U37" s="42">
        <f t="shared" si="2"/>
        <v>0.32</v>
      </c>
      <c r="V37" s="42">
        <f t="shared" si="2"/>
        <v>0.23115220483641538</v>
      </c>
      <c r="W37" s="42">
        <f t="shared" si="2"/>
        <v>0.31746031746031744</v>
      </c>
      <c r="X37" s="42">
        <f t="shared" si="2"/>
        <v>0.5039736383019965</v>
      </c>
      <c r="Y37" s="42">
        <f t="shared" si="2"/>
        <v>0.3863432165318958</v>
      </c>
      <c r="Z37" s="42">
        <f t="shared" si="2"/>
        <v>0.4441407584557568</v>
      </c>
      <c r="AA37" s="42">
        <f t="shared" si="2"/>
        <v>0.4340508459562406</v>
      </c>
      <c r="AB37" s="42">
        <f t="shared" si="2"/>
        <v>0.23976708340469258</v>
      </c>
      <c r="AC37" s="42">
        <f t="shared" si="2"/>
        <v>0.2911208151382824</v>
      </c>
      <c r="AD37" s="42">
        <f t="shared" si="2"/>
        <v>0.4812319538017324</v>
      </c>
      <c r="AE37" s="42">
        <f t="shared" si="2"/>
        <v>0.14271442842871412</v>
      </c>
      <c r="AF37" s="42">
        <f t="shared" si="2"/>
        <v>0.32729653065677505</v>
      </c>
      <c r="AG37" s="42">
        <f t="shared" si="2"/>
        <v>0.9345794392523363</v>
      </c>
      <c r="AH37" s="42">
        <f t="shared" si="2"/>
        <v>0.5323170160257412</v>
      </c>
    </row>
    <row r="38" spans="2:34" ht="12.75">
      <c r="B38" s="18"/>
      <c r="C38" s="50" t="s">
        <v>42</v>
      </c>
      <c r="D38" s="51"/>
      <c r="E38" s="51"/>
      <c r="F38" s="51"/>
      <c r="G38" s="51"/>
      <c r="H38" s="51"/>
      <c r="I38" s="51"/>
      <c r="J38" s="51"/>
      <c r="K38" s="52"/>
      <c r="L38" s="36" t="s">
        <v>43</v>
      </c>
      <c r="M38" s="42">
        <f>(M28/M25)*100</f>
        <v>8.498151299958918</v>
      </c>
      <c r="N38" s="42">
        <f aca="true" t="shared" si="3" ref="N38:AH38">(N28/N25)*100</f>
        <v>2.421129860601614</v>
      </c>
      <c r="O38" s="42">
        <f t="shared" si="3"/>
        <v>7.65840220385675</v>
      </c>
      <c r="P38" s="42">
        <f t="shared" si="3"/>
        <v>1.6629933880985774</v>
      </c>
      <c r="Q38" s="42">
        <f t="shared" si="3"/>
        <v>1.0801665799062987</v>
      </c>
      <c r="R38" s="42">
        <f t="shared" si="3"/>
        <v>1.5454163162321277</v>
      </c>
      <c r="S38" s="42">
        <f t="shared" si="3"/>
        <v>0.9186351706036745</v>
      </c>
      <c r="T38" s="42">
        <f t="shared" si="3"/>
        <v>1.092896174863388</v>
      </c>
      <c r="U38" s="42">
        <f t="shared" si="3"/>
        <v>1.2533333333333334</v>
      </c>
      <c r="V38" s="42">
        <f t="shared" si="3"/>
        <v>2.720483641536273</v>
      </c>
      <c r="W38" s="42">
        <f t="shared" si="3"/>
        <v>1.2103174603174605</v>
      </c>
      <c r="X38" s="42">
        <f t="shared" si="3"/>
        <v>1.7057569296375266</v>
      </c>
      <c r="Y38" s="42">
        <f t="shared" si="3"/>
        <v>4.35759209344115</v>
      </c>
      <c r="Z38" s="42">
        <f t="shared" si="3"/>
        <v>2.118209771096686</v>
      </c>
      <c r="AA38" s="42">
        <f t="shared" si="3"/>
        <v>1.5147488705819825</v>
      </c>
      <c r="AB38" s="42">
        <f t="shared" si="3"/>
        <v>1.635554033224867</v>
      </c>
      <c r="AC38" s="42">
        <f t="shared" si="3"/>
        <v>0.4852013585638039</v>
      </c>
      <c r="AD38" s="42">
        <f t="shared" si="3"/>
        <v>4.619826756496631</v>
      </c>
      <c r="AE38" s="42">
        <f t="shared" si="3"/>
        <v>1.926644783787641</v>
      </c>
      <c r="AF38" s="42">
        <f t="shared" si="3"/>
        <v>0.9764346497927121</v>
      </c>
      <c r="AG38" s="42">
        <f t="shared" si="3"/>
        <v>4.127725856697819</v>
      </c>
      <c r="AH38" s="42">
        <f t="shared" si="3"/>
        <v>2.568492080847209</v>
      </c>
    </row>
    <row r="39" spans="2:34" ht="12.75">
      <c r="B39" s="18"/>
      <c r="C39" s="50" t="s">
        <v>44</v>
      </c>
      <c r="D39" s="51"/>
      <c r="E39" s="51"/>
      <c r="F39" s="51"/>
      <c r="G39" s="51"/>
      <c r="H39" s="51"/>
      <c r="I39" s="51"/>
      <c r="J39" s="51"/>
      <c r="K39" s="52"/>
      <c r="L39" s="36" t="s">
        <v>45</v>
      </c>
      <c r="M39" s="42">
        <f>(M29/M25)*100</f>
        <v>2.9813956218087916</v>
      </c>
      <c r="N39" s="42">
        <f aca="true" t="shared" si="4" ref="N39:AH39">(N29/N25)*100</f>
        <v>0.6358522866226461</v>
      </c>
      <c r="O39" s="42">
        <f t="shared" si="4"/>
        <v>0.4407713498622589</v>
      </c>
      <c r="P39" s="42">
        <f t="shared" si="4"/>
        <v>0.4608294930875576</v>
      </c>
      <c r="Q39" s="42">
        <f t="shared" si="4"/>
        <v>0.31233732431025507</v>
      </c>
      <c r="R39" s="42">
        <f t="shared" si="4"/>
        <v>0.6412952060555088</v>
      </c>
      <c r="S39" s="42">
        <f t="shared" si="4"/>
        <v>0</v>
      </c>
      <c r="T39" s="42">
        <f t="shared" si="4"/>
        <v>0.5191256830601093</v>
      </c>
      <c r="U39" s="42">
        <f t="shared" si="4"/>
        <v>0.21333333333333335</v>
      </c>
      <c r="V39" s="42">
        <f t="shared" si="4"/>
        <v>0.46230440967283076</v>
      </c>
      <c r="W39" s="42">
        <f t="shared" si="4"/>
        <v>0.376984126984127</v>
      </c>
      <c r="X39" s="42">
        <f t="shared" si="4"/>
        <v>0.6784260515603799</v>
      </c>
      <c r="Y39" s="42">
        <f t="shared" si="4"/>
        <v>0.8984725965858041</v>
      </c>
      <c r="Z39" s="42">
        <f t="shared" si="4"/>
        <v>0.6491288008199522</v>
      </c>
      <c r="AA39" s="42">
        <f t="shared" si="4"/>
        <v>0.5492071928425901</v>
      </c>
      <c r="AB39" s="42">
        <f t="shared" si="4"/>
        <v>0.5052234971741737</v>
      </c>
      <c r="AC39" s="42">
        <f t="shared" si="4"/>
        <v>0.19408054342552158</v>
      </c>
      <c r="AD39" s="42">
        <f t="shared" si="4"/>
        <v>1.1549566891241578</v>
      </c>
      <c r="AE39" s="42">
        <f t="shared" si="4"/>
        <v>0.14271442842871412</v>
      </c>
      <c r="AF39" s="42">
        <f t="shared" si="4"/>
        <v>0.4309404320314205</v>
      </c>
      <c r="AG39" s="42">
        <f t="shared" si="4"/>
        <v>2.258566978193146</v>
      </c>
      <c r="AH39" s="42">
        <f t="shared" si="4"/>
        <v>0.8047233763393833</v>
      </c>
    </row>
    <row r="40" spans="2:34" ht="12.75">
      <c r="B40" s="18"/>
      <c r="C40" s="65" t="s">
        <v>46</v>
      </c>
      <c r="D40" s="66"/>
      <c r="E40" s="66"/>
      <c r="F40" s="66"/>
      <c r="G40" s="66"/>
      <c r="H40" s="66"/>
      <c r="I40" s="66"/>
      <c r="J40" s="66"/>
      <c r="K40" s="67"/>
      <c r="L40" s="40" t="s">
        <v>47</v>
      </c>
      <c r="M40" s="43">
        <f>(M30/M25)*100</f>
        <v>11.949058043312402</v>
      </c>
      <c r="N40" s="43">
        <f aca="true" t="shared" si="5" ref="N40:AH40">(N30/N25)*100</f>
        <v>10.026901442895573</v>
      </c>
      <c r="O40" s="43">
        <f t="shared" si="5"/>
        <v>11.570247933884298</v>
      </c>
      <c r="P40" s="43">
        <f t="shared" si="5"/>
        <v>2.4443999198557402</v>
      </c>
      <c r="Q40" s="43">
        <f t="shared" si="5"/>
        <v>1.9130661114003122</v>
      </c>
      <c r="R40" s="43">
        <f t="shared" si="5"/>
        <v>13.400616764788337</v>
      </c>
      <c r="S40" s="43">
        <f t="shared" si="5"/>
        <v>52.75590551181102</v>
      </c>
      <c r="T40" s="43">
        <f t="shared" si="5"/>
        <v>17.431693989071036</v>
      </c>
      <c r="U40" s="43">
        <f t="shared" si="5"/>
        <v>18.53333333333333</v>
      </c>
      <c r="V40" s="43">
        <f t="shared" si="5"/>
        <v>2.364864864864865</v>
      </c>
      <c r="W40" s="43">
        <f t="shared" si="5"/>
        <v>2.0238095238095237</v>
      </c>
      <c r="X40" s="43">
        <f t="shared" si="5"/>
        <v>2.645861601085482</v>
      </c>
      <c r="Y40" s="43">
        <f t="shared" si="5"/>
        <v>4.636118598382749</v>
      </c>
      <c r="Z40" s="43">
        <f t="shared" si="5"/>
        <v>2.83566791937137</v>
      </c>
      <c r="AA40" s="43">
        <f t="shared" si="5"/>
        <v>2.772610505802108</v>
      </c>
      <c r="AB40" s="43">
        <f t="shared" si="5"/>
        <v>3.262544956328138</v>
      </c>
      <c r="AC40" s="43">
        <f t="shared" si="5"/>
        <v>9.995147986414361</v>
      </c>
      <c r="AD40" s="43">
        <f t="shared" si="5"/>
        <v>4.619826756496631</v>
      </c>
      <c r="AE40" s="43">
        <f t="shared" si="5"/>
        <v>1.6983016983016983</v>
      </c>
      <c r="AF40" s="43">
        <f t="shared" si="5"/>
        <v>3.5184377045603314</v>
      </c>
      <c r="AG40" s="43">
        <f t="shared" si="5"/>
        <v>5.218068535825545</v>
      </c>
      <c r="AH40" s="43">
        <f t="shared" si="5"/>
        <v>7.1038080659773195</v>
      </c>
    </row>
    <row r="41" spans="2:34" s="27" customFormat="1" ht="25.5" customHeight="1">
      <c r="B41" s="26"/>
      <c r="C41" s="50" t="s">
        <v>48</v>
      </c>
      <c r="D41" s="51"/>
      <c r="E41" s="51"/>
      <c r="F41" s="51"/>
      <c r="G41" s="51"/>
      <c r="H41" s="51"/>
      <c r="I41" s="51"/>
      <c r="J41" s="51"/>
      <c r="K41" s="52"/>
      <c r="L41" s="36" t="s">
        <v>49</v>
      </c>
      <c r="M41" s="42">
        <f>(M31/M25)*100</f>
        <v>5.299606784435706</v>
      </c>
      <c r="N41" s="42">
        <f aca="true" t="shared" si="6" ref="N41:AH41">(N31/N25)*100</f>
        <v>4.67106872095867</v>
      </c>
      <c r="O41" s="42">
        <f t="shared" si="6"/>
        <v>26.005509641873275</v>
      </c>
      <c r="P41" s="42">
        <f t="shared" si="6"/>
        <v>2.524544179523142</v>
      </c>
      <c r="Q41" s="42">
        <f t="shared" si="6"/>
        <v>17.126496616345655</v>
      </c>
      <c r="R41" s="42">
        <f t="shared" si="6"/>
        <v>5.50883095037847</v>
      </c>
      <c r="S41" s="42">
        <f t="shared" si="6"/>
        <v>6.824146981627297</v>
      </c>
      <c r="T41" s="42">
        <f t="shared" si="6"/>
        <v>3.1967213114754096</v>
      </c>
      <c r="U41" s="42">
        <f t="shared" si="6"/>
        <v>11.893333333333334</v>
      </c>
      <c r="V41" s="42">
        <f t="shared" si="6"/>
        <v>26.173541963015644</v>
      </c>
      <c r="W41" s="42">
        <f t="shared" si="6"/>
        <v>16.924603174603174</v>
      </c>
      <c r="X41" s="42">
        <f t="shared" si="6"/>
        <v>20.77922077922078</v>
      </c>
      <c r="Y41" s="42">
        <f t="shared" si="6"/>
        <v>13.486073674752921</v>
      </c>
      <c r="Z41" s="42">
        <f t="shared" si="6"/>
        <v>4.7147249743764945</v>
      </c>
      <c r="AA41" s="42">
        <f t="shared" si="6"/>
        <v>21.312782354504385</v>
      </c>
      <c r="AB41" s="42">
        <f t="shared" si="6"/>
        <v>7.586915567734201</v>
      </c>
      <c r="AC41" s="42">
        <f t="shared" si="6"/>
        <v>14.45900048520136</v>
      </c>
      <c r="AD41" s="42">
        <f t="shared" si="6"/>
        <v>46.294513955726664</v>
      </c>
      <c r="AE41" s="42">
        <f t="shared" si="6"/>
        <v>21.16454973597831</v>
      </c>
      <c r="AF41" s="42">
        <f t="shared" si="6"/>
        <v>15.732053240235652</v>
      </c>
      <c r="AG41" s="42">
        <f t="shared" si="6"/>
        <v>3.348909657320872</v>
      </c>
      <c r="AH41" s="42">
        <f t="shared" si="6"/>
        <v>12.360750991846553</v>
      </c>
    </row>
    <row r="42" spans="2:34" ht="12.75">
      <c r="B42" s="18"/>
      <c r="C42" s="65" t="s">
        <v>50</v>
      </c>
      <c r="D42" s="66"/>
      <c r="E42" s="66"/>
      <c r="F42" s="66"/>
      <c r="G42" s="66"/>
      <c r="H42" s="66"/>
      <c r="I42" s="66"/>
      <c r="J42" s="66"/>
      <c r="K42" s="67"/>
      <c r="L42" s="40" t="s">
        <v>51</v>
      </c>
      <c r="M42" s="43">
        <f>(M32/M25)*100</f>
        <v>26.597805035506777</v>
      </c>
      <c r="N42" s="43">
        <f aca="true" t="shared" si="7" ref="N42:AH42">(N32/N25)*100</f>
        <v>7.874786011249695</v>
      </c>
      <c r="O42" s="43">
        <f t="shared" si="7"/>
        <v>11.349862258953168</v>
      </c>
      <c r="P42" s="43">
        <f t="shared" si="7"/>
        <v>8.415147265077138</v>
      </c>
      <c r="Q42" s="43">
        <f t="shared" si="7"/>
        <v>7.574180114523686</v>
      </c>
      <c r="R42" s="43">
        <f t="shared" si="7"/>
        <v>29.737874964956546</v>
      </c>
      <c r="S42" s="43">
        <f t="shared" si="7"/>
        <v>7.217847769028872</v>
      </c>
      <c r="T42" s="43">
        <f t="shared" si="7"/>
        <v>24.07103825136612</v>
      </c>
      <c r="U42" s="43">
        <f t="shared" si="7"/>
        <v>5.76</v>
      </c>
      <c r="V42" s="43">
        <f t="shared" si="7"/>
        <v>5.352062588904694</v>
      </c>
      <c r="W42" s="43">
        <f t="shared" si="7"/>
        <v>8.71031746031746</v>
      </c>
      <c r="X42" s="43">
        <f t="shared" si="7"/>
        <v>9.333204109323512</v>
      </c>
      <c r="Y42" s="43">
        <f t="shared" si="7"/>
        <v>14.941599281221924</v>
      </c>
      <c r="Z42" s="43">
        <f t="shared" si="7"/>
        <v>12.84591732148958</v>
      </c>
      <c r="AA42" s="43">
        <f t="shared" si="7"/>
        <v>3.924173974665604</v>
      </c>
      <c r="AB42" s="43">
        <f t="shared" si="7"/>
        <v>4.170234629217331</v>
      </c>
      <c r="AC42" s="43">
        <f t="shared" si="7"/>
        <v>3.2023289665211063</v>
      </c>
      <c r="AD42" s="43">
        <f t="shared" si="7"/>
        <v>10.587102983638113</v>
      </c>
      <c r="AE42" s="43">
        <f t="shared" si="7"/>
        <v>8.948194662480377</v>
      </c>
      <c r="AF42" s="43">
        <f t="shared" si="7"/>
        <v>5.296748854462143</v>
      </c>
      <c r="AG42" s="43">
        <f t="shared" si="7"/>
        <v>10.358255451713395</v>
      </c>
      <c r="AH42" s="43">
        <f t="shared" si="7"/>
        <v>13.919590140889069</v>
      </c>
    </row>
    <row r="43" spans="2:34" s="27" customFormat="1" ht="23.25" customHeight="1">
      <c r="B43" s="26"/>
      <c r="C43" s="50" t="s">
        <v>52</v>
      </c>
      <c r="D43" s="51"/>
      <c r="E43" s="51"/>
      <c r="F43" s="51"/>
      <c r="G43" s="51"/>
      <c r="H43" s="51"/>
      <c r="I43" s="51"/>
      <c r="J43" s="51"/>
      <c r="K43" s="52"/>
      <c r="L43" s="36" t="s">
        <v>53</v>
      </c>
      <c r="M43" s="42">
        <f>(M33/M25)*100</f>
        <v>4.266682317037384</v>
      </c>
      <c r="N43" s="42">
        <f aca="true" t="shared" si="8" ref="N43:AH43">(N33/N25)*100</f>
        <v>1.73636585962338</v>
      </c>
      <c r="O43" s="42">
        <f t="shared" si="8"/>
        <v>3.2506887052341593</v>
      </c>
      <c r="P43" s="42">
        <f t="shared" si="8"/>
        <v>3.1456621919455015</v>
      </c>
      <c r="Q43" s="42">
        <f t="shared" si="8"/>
        <v>0.676730869338886</v>
      </c>
      <c r="R43" s="42">
        <f t="shared" si="8"/>
        <v>1.6470423324922905</v>
      </c>
      <c r="S43" s="42">
        <f t="shared" si="8"/>
        <v>4.330708661417323</v>
      </c>
      <c r="T43" s="42">
        <f t="shared" si="8"/>
        <v>3.3879781420765025</v>
      </c>
      <c r="U43" s="42">
        <f t="shared" si="8"/>
        <v>1.52</v>
      </c>
      <c r="V43" s="42">
        <f t="shared" si="8"/>
        <v>1.3513513513513513</v>
      </c>
      <c r="W43" s="42">
        <f t="shared" si="8"/>
        <v>1.1706349206349207</v>
      </c>
      <c r="X43" s="42">
        <f t="shared" si="8"/>
        <v>1.7929831362667186</v>
      </c>
      <c r="Y43" s="42">
        <f t="shared" si="8"/>
        <v>1.6801437556154537</v>
      </c>
      <c r="Z43" s="42">
        <f t="shared" si="8"/>
        <v>1.093269559275709</v>
      </c>
      <c r="AA43" s="42">
        <f t="shared" si="8"/>
        <v>1.0364071219771458</v>
      </c>
      <c r="AB43" s="42">
        <f t="shared" si="8"/>
        <v>0.5822914882685392</v>
      </c>
      <c r="AC43" s="42">
        <f t="shared" si="8"/>
        <v>0.8733624454148471</v>
      </c>
      <c r="AD43" s="42">
        <f t="shared" si="8"/>
        <v>2.791145332050048</v>
      </c>
      <c r="AE43" s="42">
        <f t="shared" si="8"/>
        <v>1.341515627229913</v>
      </c>
      <c r="AF43" s="42">
        <f t="shared" si="8"/>
        <v>1.123718088588261</v>
      </c>
      <c r="AG43" s="42">
        <f t="shared" si="8"/>
        <v>3.115264797507788</v>
      </c>
      <c r="AH43" s="42">
        <f t="shared" si="8"/>
        <v>1.7875105432507576</v>
      </c>
    </row>
    <row r="44" spans="2:34" ht="12.75">
      <c r="B44" s="18"/>
      <c r="C44" s="50" t="s">
        <v>34</v>
      </c>
      <c r="D44" s="51"/>
      <c r="E44" s="51"/>
      <c r="F44" s="51"/>
      <c r="G44" s="51"/>
      <c r="H44" s="51"/>
      <c r="I44" s="51"/>
      <c r="J44" s="51"/>
      <c r="K44" s="52"/>
      <c r="L44" s="36" t="s">
        <v>54</v>
      </c>
      <c r="M44" s="42">
        <f>(M34/M25)*100</f>
        <v>35.51264745583661</v>
      </c>
      <c r="N44" s="42">
        <f aca="true" t="shared" si="9" ref="N44:AH44">(N34/N25)*100</f>
        <v>74.41917339202739</v>
      </c>
      <c r="O44" s="42">
        <f t="shared" si="9"/>
        <v>38.67768595041322</v>
      </c>
      <c r="P44" s="42">
        <f t="shared" si="9"/>
        <v>81.12602684832699</v>
      </c>
      <c r="Q44" s="42">
        <f t="shared" si="9"/>
        <v>70.6663196251952</v>
      </c>
      <c r="R44" s="42">
        <f t="shared" si="9"/>
        <v>46.91617605831231</v>
      </c>
      <c r="S44" s="42">
        <f t="shared" si="9"/>
        <v>27.559055118110237</v>
      </c>
      <c r="T44" s="42">
        <f t="shared" si="9"/>
        <v>50.76502732240438</v>
      </c>
      <c r="U44" s="42">
        <f t="shared" si="9"/>
        <v>60.4</v>
      </c>
      <c r="V44" s="42">
        <f t="shared" si="9"/>
        <v>61.29089615931721</v>
      </c>
      <c r="W44" s="42">
        <f t="shared" si="9"/>
        <v>69.10714285714286</v>
      </c>
      <c r="X44" s="42">
        <f t="shared" si="9"/>
        <v>62.37642954060865</v>
      </c>
      <c r="Y44" s="42">
        <f t="shared" si="9"/>
        <v>58.61635220125786</v>
      </c>
      <c r="Z44" s="42">
        <f t="shared" si="9"/>
        <v>75.43559959002391</v>
      </c>
      <c r="AA44" s="42">
        <f t="shared" si="9"/>
        <v>68.19913189830808</v>
      </c>
      <c r="AB44" s="42">
        <f t="shared" si="9"/>
        <v>81.99177941428327</v>
      </c>
      <c r="AC44" s="42">
        <f t="shared" si="9"/>
        <v>70.35419699175158</v>
      </c>
      <c r="AD44" s="42">
        <f t="shared" si="9"/>
        <v>28.681424446583254</v>
      </c>
      <c r="AE44" s="42">
        <f t="shared" si="9"/>
        <v>64.43556443556444</v>
      </c>
      <c r="AF44" s="42">
        <f t="shared" si="9"/>
        <v>71.93977743835916</v>
      </c>
      <c r="AG44" s="42">
        <f t="shared" si="9"/>
        <v>70.01557632398755</v>
      </c>
      <c r="AH44" s="42">
        <f t="shared" si="9"/>
        <v>60.42797788260286</v>
      </c>
    </row>
    <row r="45" spans="2:34" ht="12.75">
      <c r="B45" s="18"/>
      <c r="C45" s="50" t="s">
        <v>55</v>
      </c>
      <c r="D45" s="51"/>
      <c r="E45" s="51"/>
      <c r="F45" s="51"/>
      <c r="G45" s="51"/>
      <c r="H45" s="51"/>
      <c r="I45" s="51"/>
      <c r="J45" s="51"/>
      <c r="K45" s="52"/>
      <c r="L45" s="36" t="s">
        <v>56</v>
      </c>
      <c r="M45" s="42">
        <f>(M35/M25)*100</f>
        <v>1.4965666999237044</v>
      </c>
      <c r="N45" s="42">
        <f aca="true" t="shared" si="10" ref="N45:AH45">(N35/N25)*100</f>
        <v>0</v>
      </c>
      <c r="O45" s="42">
        <f t="shared" si="10"/>
        <v>0</v>
      </c>
      <c r="P45" s="42">
        <f t="shared" si="10"/>
        <v>0</v>
      </c>
      <c r="Q45" s="42">
        <f t="shared" si="10"/>
        <v>0.4424778761061947</v>
      </c>
      <c r="R45" s="42">
        <f t="shared" si="10"/>
        <v>0.017521726941407346</v>
      </c>
      <c r="S45" s="42">
        <f t="shared" si="10"/>
        <v>0</v>
      </c>
      <c r="T45" s="42">
        <f t="shared" si="10"/>
        <v>0</v>
      </c>
      <c r="U45" s="42">
        <f t="shared" si="10"/>
        <v>0</v>
      </c>
      <c r="V45" s="42">
        <f t="shared" si="10"/>
        <v>0.03556187766714083</v>
      </c>
      <c r="W45" s="42">
        <f t="shared" si="10"/>
        <v>0.0992063492063492</v>
      </c>
      <c r="X45" s="42">
        <f t="shared" si="10"/>
        <v>0.009691800736576855</v>
      </c>
      <c r="Y45" s="42">
        <f t="shared" si="10"/>
        <v>0.431266846361186</v>
      </c>
      <c r="Z45" s="42">
        <f t="shared" si="10"/>
        <v>0.1366586949094636</v>
      </c>
      <c r="AA45" s="42">
        <f t="shared" si="10"/>
        <v>0.07086544423775357</v>
      </c>
      <c r="AB45" s="42">
        <f t="shared" si="10"/>
        <v>0.0685048809727693</v>
      </c>
      <c r="AC45" s="42">
        <f t="shared" si="10"/>
        <v>0.048520135856380396</v>
      </c>
      <c r="AD45" s="42">
        <f t="shared" si="10"/>
        <v>0</v>
      </c>
      <c r="AE45" s="42">
        <f t="shared" si="10"/>
        <v>0</v>
      </c>
      <c r="AF45" s="42">
        <f t="shared" si="10"/>
        <v>0.5236744490508402</v>
      </c>
      <c r="AG45" s="42">
        <f t="shared" si="10"/>
        <v>0</v>
      </c>
      <c r="AH45" s="42">
        <f t="shared" si="10"/>
        <v>0.2917747024460342</v>
      </c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</sheetData>
  <mergeCells count="52">
    <mergeCell ref="C43:K43"/>
    <mergeCell ref="C44:K44"/>
    <mergeCell ref="C45:K45"/>
    <mergeCell ref="C39:K39"/>
    <mergeCell ref="C40:K40"/>
    <mergeCell ref="C41:K41"/>
    <mergeCell ref="C42:K42"/>
    <mergeCell ref="C37:K37"/>
    <mergeCell ref="C38:K38"/>
    <mergeCell ref="C31:K31"/>
    <mergeCell ref="C32:K32"/>
    <mergeCell ref="C33:K33"/>
    <mergeCell ref="C34:K34"/>
    <mergeCell ref="C35:K35"/>
    <mergeCell ref="C36:K36"/>
    <mergeCell ref="C27:K27"/>
    <mergeCell ref="C28:K28"/>
    <mergeCell ref="C29:K29"/>
    <mergeCell ref="C30:K30"/>
    <mergeCell ref="B2:R2"/>
    <mergeCell ref="T20:T21"/>
    <mergeCell ref="O20:O21"/>
    <mergeCell ref="P20:P21"/>
    <mergeCell ref="Q20:Q21"/>
    <mergeCell ref="R20:R21"/>
    <mergeCell ref="S20:S21"/>
    <mergeCell ref="B3:R3"/>
    <mergeCell ref="B4:R4"/>
    <mergeCell ref="B5:R5"/>
    <mergeCell ref="B7:F7"/>
    <mergeCell ref="G7:I7"/>
    <mergeCell ref="K7:L7"/>
    <mergeCell ref="U20:U21"/>
    <mergeCell ref="N20:N21"/>
    <mergeCell ref="AH20:AH21"/>
    <mergeCell ref="C24:K24"/>
    <mergeCell ref="C26:K26"/>
    <mergeCell ref="C22:K22"/>
    <mergeCell ref="V20:V21"/>
    <mergeCell ref="W20:W21"/>
    <mergeCell ref="C25:K25"/>
    <mergeCell ref="M20:M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</mergeCells>
  <printOptions/>
  <pageMargins left="0.7874015748031497" right="0.22" top="0.984251968503937" bottom="0.984251968503937" header="0" footer="0"/>
  <pageSetup horizontalDpi="600" verticalDpi="600" orientation="landscape" paperSize="5" scale="50" r:id="rId5"/>
  <legacyDrawing r:id="rId4"/>
  <oleObjects>
    <oleObject progId="" shapeId="691043" r:id="rId1"/>
    <oleObject progId="" shapeId="691045" r:id="rId2"/>
    <oleObject progId="" shapeId="6910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2007-07-17T17:03:01Z</cp:lastPrinted>
  <dcterms:created xsi:type="dcterms:W3CDTF">2005-09-23T17:17:30Z</dcterms:created>
  <dcterms:modified xsi:type="dcterms:W3CDTF">2007-10-23T18:07:28Z</dcterms:modified>
  <cp:category/>
  <cp:version/>
  <cp:contentType/>
  <cp:contentStatus/>
</cp:coreProperties>
</file>