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Tabla 09-14" sheetId="1" r:id="rId1"/>
    <sheet name="Hoja3" sheetId="2" r:id="rId2"/>
  </sheets>
  <definedNames>
    <definedName name="_xlnm.Print_Area" localSheetId="0">'Tabla 09-14'!$A$1:$AG$30</definedName>
  </definedNames>
  <calcPr fullCalcOnLoad="1"/>
</workbook>
</file>

<file path=xl/sharedStrings.xml><?xml version="1.0" encoding="utf-8"?>
<sst xmlns="http://schemas.openxmlformats.org/spreadsheetml/2006/main" count="59" uniqueCount="58">
  <si>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</si>
  <si>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</si>
  <si>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</si>
  <si>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</si>
  <si>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</si>
  <si>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</si>
  <si>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</si>
  <si>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Código Departamento y Municipio</t>
  </si>
  <si>
    <t>Población Analfabeta</t>
  </si>
  <si>
    <t>Población Alfabeta</t>
  </si>
  <si>
    <t>Población Alfabeta Hombre</t>
  </si>
  <si>
    <t>Población Alfabeta Mujer</t>
  </si>
  <si>
    <t>Tasa Analfabetismo porcentaje</t>
  </si>
  <si>
    <t>Tasa Mujeres Alfabetas porcentaje</t>
  </si>
  <si>
    <t>Tasa de Hombres Alfabetas porcentaje</t>
  </si>
  <si>
    <t>Indicador</t>
  </si>
  <si>
    <t>Población de más de 7 años Analfabeta y Alfabeta, por Sexo</t>
  </si>
  <si>
    <t>Número de personas</t>
  </si>
  <si>
    <t>Total Población más de 7 años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</si>
  <si>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</si>
  <si>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</si>
  <si>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</si>
  <si>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Fecha de Publicación</t>
  </si>
  <si>
    <t>Instituto Nacional de Estadística, XI Censo de Población y VI Habitación</t>
  </si>
  <si>
    <t>Tasa General de Analfabetismo / Tasa de Analfabetismo Hombres / Tasa de Analfabetismo  Mujeres</t>
  </si>
  <si>
    <t>Ref. Código Campo</t>
  </si>
  <si>
    <t>T_POB_MAS7</t>
  </si>
  <si>
    <t>T_POB_ANA</t>
  </si>
  <si>
    <t>T_POB_ALF</t>
  </si>
  <si>
    <t>T_POB_ALH</t>
  </si>
  <si>
    <t>T_POB_ALM</t>
  </si>
  <si>
    <t>P_ALFA_M</t>
  </si>
  <si>
    <t>P_ALFA_H</t>
  </si>
  <si>
    <t>P_ANALF</t>
  </si>
  <si>
    <t xml:space="preserve">  09 - 14</t>
  </si>
  <si>
    <t>Municipios del Departamento de Quiché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</si>
  <si>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</si>
  <si>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</si>
  <si>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</si>
  <si>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</si>
  <si>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</si>
  <si>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</si>
  <si>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</si>
  <si>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</si>
  <si>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</si>
  <si>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Cunen</t>
  </si>
  <si>
    <t>San Juan Cotzal</t>
  </si>
  <si>
    <t>Joyabaj</t>
  </si>
  <si>
    <t>Nebaj</t>
  </si>
  <si>
    <t>San Andrés Sajcabajá</t>
  </si>
  <si>
    <t>Uspantan</t>
  </si>
  <si>
    <t>Sacapulas</t>
  </si>
  <si>
    <t>San Bartolomé Jocotenango</t>
  </si>
  <si>
    <t>Canillá</t>
  </si>
  <si>
    <t>Chicamán</t>
  </si>
  <si>
    <t>Playa Grande-Ixcán</t>
  </si>
  <si>
    <t>Pachalum</t>
  </si>
  <si>
    <t>DEPT. QUICHE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</si>
</sst>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3" borderId="2" xfId="0" applyFont="1" applyFill="1" applyBorder="1" applyAlignment="1">
      <alignment wrapText="1"/>
    </xf>
    <xf numFmtId="1" fontId="0" fillId="3" borderId="7" xfId="0" applyNumberFormat="1" applyFill="1" applyBorder="1" applyAlignment="1">
      <alignment/>
    </xf>
    <xf numFmtId="0" fontId="0" fillId="3" borderId="7" xfId="0" applyFill="1" applyBorder="1" applyAlignment="1">
      <alignment/>
    </xf>
    <xf numFmtId="1" fontId="0" fillId="3" borderId="7" xfId="0" applyNumberFormat="1" applyFont="1" applyFill="1" applyBorder="1" applyAlignment="1">
      <alignment horizontal="right"/>
    </xf>
    <xf numFmtId="1" fontId="0" fillId="3" borderId="7" xfId="0" applyNumberFormat="1" applyFill="1" applyBorder="1" applyAlignment="1">
      <alignment horizontal="right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1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2" fontId="0" fillId="3" borderId="7" xfId="0" applyNumberFormat="1" applyFill="1" applyBorder="1" applyAlignment="1">
      <alignment/>
    </xf>
    <xf numFmtId="0" fontId="0" fillId="3" borderId="2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" fontId="5" fillId="2" borderId="2" xfId="0" applyNumberFormat="1" applyFont="1" applyFill="1" applyBorder="1" applyAlignment="1">
      <alignment wrapText="1"/>
    </xf>
    <xf numFmtId="16" fontId="5" fillId="2" borderId="3" xfId="0" applyNumberFormat="1" applyFont="1" applyFill="1" applyBorder="1" applyAlignment="1">
      <alignment wrapText="1"/>
    </xf>
    <xf numFmtId="16" fontId="5" fillId="2" borderId="1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209550</xdr:colOff>
      <xdr:row>3</xdr:row>
      <xdr:rowOff>104775</xdr:rowOff>
    </xdr:from>
    <xdr:to>
      <xdr:col>27</xdr:col>
      <xdr:colOff>9525</xdr:colOff>
      <xdr:row>8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5905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zoomScale="40" zoomScaleNormal="40" workbookViewId="0" topLeftCell="A1">
      <selection activeCell="W7" sqref="W7"/>
    </sheetView>
  </sheetViews>
  <sheetFormatPr defaultColWidth="11.421875" defaultRowHeight="12.75"/>
  <cols>
    <col min="1" max="9" width="2.7109375" style="0" customWidth="1"/>
    <col min="10" max="10" width="11.8515625" style="0" customWidth="1"/>
    <col min="11" max="11" width="14.421875" style="0" customWidth="1"/>
    <col min="12" max="12" width="8.7109375" style="0" customWidth="1"/>
    <col min="13" max="13" width="11.140625" style="0" customWidth="1"/>
    <col min="14" max="14" width="10.7109375" style="0" customWidth="1"/>
    <col min="15" max="15" width="11.7109375" style="0" customWidth="1"/>
    <col min="16" max="21" width="10.7109375" style="0" customWidth="1"/>
    <col min="23" max="23" width="10.7109375" style="0" customWidth="1"/>
    <col min="24" max="24" width="10.57421875" style="0" customWidth="1"/>
    <col min="25" max="32" width="10.7109375" style="0" customWidth="1"/>
    <col min="33" max="33" width="12.140625" style="0" customWidth="1"/>
    <col min="34" max="34" width="8.00390625" style="0" customWidth="1"/>
    <col min="35" max="16384" width="2.7109375" style="0" customWidth="1"/>
  </cols>
  <sheetData>
    <row r="1" spans="1:33" s="12" customFormat="1" ht="12.75" customHeight="1">
      <c r="A1" s="68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s="12" customFormat="1" ht="12.7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s="12" customFormat="1" ht="12.75" customHeight="1">
      <c r="A3" s="68" t="s">
        <v>20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s="12" customFormat="1" ht="12.75" customHeight="1">
      <c r="A4" s="68" t="s">
        <v>21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="11" customFormat="1" ht="12"/>
    <row r="6" spans="1:33" s="14" customFormat="1" ht="12.75" customHeight="1">
      <c r="A6" s="62" t="s">
        <v>1</v>
      </c>
      <c r="B6" s="63"/>
      <c r="C6" s="63"/>
      <c r="D6" s="63"/>
      <c r="E6" s="64"/>
      <c r="F6" s="13"/>
      <c r="I6" s="15"/>
      <c r="J6" s="65" t="s">
        <v>34</v>
      </c>
      <c r="K6" s="66"/>
      <c r="L6" s="67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="15" customFormat="1" ht="12">
      <c r="K7" s="11"/>
    </row>
    <row r="8" spans="1:20" s="15" customFormat="1" ht="12">
      <c r="A8" s="15" t="s">
        <v>2</v>
      </c>
      <c r="B8" s="28" t="s">
        <v>3</v>
      </c>
      <c r="C8" s="29"/>
      <c r="D8" s="29"/>
      <c r="E8" s="29"/>
      <c r="F8" s="29"/>
      <c r="G8" s="29"/>
      <c r="H8" s="29"/>
      <c r="I8" s="29"/>
      <c r="J8" s="29"/>
      <c r="K8" s="29"/>
      <c r="L8" s="29" t="s">
        <v>16</v>
      </c>
      <c r="M8" s="29"/>
      <c r="N8" s="29"/>
      <c r="O8" s="29"/>
      <c r="P8" s="29"/>
      <c r="Q8" s="29"/>
      <c r="R8" s="29"/>
      <c r="S8" s="29"/>
      <c r="T8" s="30"/>
    </row>
    <row r="9" spans="2:20" s="16" customFormat="1" ht="12">
      <c r="B9" s="31" t="s">
        <v>15</v>
      </c>
      <c r="C9" s="32"/>
      <c r="D9" s="32"/>
      <c r="E9" s="32"/>
      <c r="F9" s="32"/>
      <c r="G9" s="32"/>
      <c r="H9" s="32"/>
      <c r="I9" s="32"/>
      <c r="J9" s="32"/>
      <c r="K9" s="32"/>
      <c r="L9" s="32" t="s">
        <v>24</v>
      </c>
      <c r="M9" s="32"/>
      <c r="N9" s="32"/>
      <c r="O9" s="32"/>
      <c r="P9" s="32"/>
      <c r="Q9" s="32"/>
      <c r="R9" s="32"/>
      <c r="S9" s="32"/>
      <c r="T9" s="33"/>
    </row>
    <row r="10" spans="2:20" s="15" customFormat="1" ht="12">
      <c r="B10" s="34" t="s">
        <v>4</v>
      </c>
      <c r="C10" s="35"/>
      <c r="D10" s="35"/>
      <c r="E10" s="35"/>
      <c r="F10" s="35"/>
      <c r="G10" s="35"/>
      <c r="H10" s="35"/>
      <c r="I10" s="35"/>
      <c r="J10" s="35"/>
      <c r="K10" s="35"/>
      <c r="L10" s="35" t="s">
        <v>35</v>
      </c>
      <c r="M10" s="35"/>
      <c r="N10" s="35"/>
      <c r="O10" s="35"/>
      <c r="P10" s="35"/>
      <c r="Q10" s="35"/>
      <c r="R10" s="35"/>
      <c r="S10" s="35"/>
      <c r="T10" s="36"/>
    </row>
    <row r="11" spans="2:20" s="15" customFormat="1" ht="12">
      <c r="B11" s="34" t="s">
        <v>22</v>
      </c>
      <c r="C11" s="35"/>
      <c r="D11" s="35"/>
      <c r="E11" s="35"/>
      <c r="F11" s="35"/>
      <c r="G11" s="35"/>
      <c r="H11" s="35"/>
      <c r="I11" s="35"/>
      <c r="J11" s="37" t="s">
        <v>2</v>
      </c>
      <c r="K11" s="37"/>
      <c r="L11" s="37">
        <v>2002</v>
      </c>
      <c r="M11" s="37"/>
      <c r="N11" s="35"/>
      <c r="O11" s="35"/>
      <c r="P11" s="35"/>
      <c r="Q11" s="35"/>
      <c r="R11" s="35"/>
      <c r="S11" s="35"/>
      <c r="T11" s="36"/>
    </row>
    <row r="12" spans="2:20" s="15" customFormat="1" ht="12">
      <c r="B12" s="34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 t="s">
        <v>17</v>
      </c>
      <c r="M12" s="35"/>
      <c r="N12" s="35"/>
      <c r="O12" s="35"/>
      <c r="P12" s="35"/>
      <c r="Q12" s="35"/>
      <c r="R12" s="35"/>
      <c r="S12" s="35"/>
      <c r="T12" s="36"/>
    </row>
    <row r="13" spans="2:20" s="11" customFormat="1" ht="12">
      <c r="B13" s="38" t="s">
        <v>6</v>
      </c>
      <c r="C13" s="39"/>
      <c r="D13" s="39"/>
      <c r="E13" s="39"/>
      <c r="F13" s="39"/>
      <c r="G13" s="39"/>
      <c r="H13" s="39"/>
      <c r="I13" s="39"/>
      <c r="J13" s="39"/>
      <c r="K13" s="39"/>
      <c r="L13" s="39" t="s">
        <v>23</v>
      </c>
      <c r="M13" s="39"/>
      <c r="N13" s="39"/>
      <c r="O13" s="39"/>
      <c r="P13" s="39"/>
      <c r="Q13" s="39"/>
      <c r="R13" s="39"/>
      <c r="S13" s="39"/>
      <c r="T13" s="40"/>
    </row>
    <row r="14" spans="11:32" s="15" customFormat="1" ht="12.75">
      <c r="K14"/>
      <c r="AF14" s="17"/>
    </row>
    <row r="15" ht="12.75">
      <c r="V15" s="2"/>
    </row>
    <row r="17" spans="1:33" s="19" customFormat="1" ht="12.75" customHeight="1">
      <c r="A17" s="4"/>
      <c r="B17" s="18"/>
      <c r="C17" s="18"/>
      <c r="D17" s="18"/>
      <c r="E17" s="18"/>
      <c r="F17" s="18"/>
      <c r="G17" s="18"/>
      <c r="H17" s="18"/>
      <c r="I17" s="18"/>
      <c r="J17" s="18"/>
      <c r="K17" s="23"/>
      <c r="L17" s="61" t="s">
        <v>36</v>
      </c>
      <c r="M17" s="61" t="s">
        <v>37</v>
      </c>
      <c r="N17" s="61" t="s">
        <v>38</v>
      </c>
      <c r="O17" s="61" t="s">
        <v>39</v>
      </c>
      <c r="P17" s="61" t="s">
        <v>40</v>
      </c>
      <c r="Q17" s="61" t="s">
        <v>41</v>
      </c>
      <c r="R17" s="61" t="s">
        <v>42</v>
      </c>
      <c r="S17" s="61" t="s">
        <v>43</v>
      </c>
      <c r="T17" s="61" t="s">
        <v>44</v>
      </c>
      <c r="U17" s="61" t="s">
        <v>45</v>
      </c>
      <c r="V17" s="61" t="s">
        <v>46</v>
      </c>
      <c r="W17" s="61" t="s">
        <v>47</v>
      </c>
      <c r="X17" s="61" t="s">
        <v>48</v>
      </c>
      <c r="Y17" s="61" t="s">
        <v>49</v>
      </c>
      <c r="Z17" s="61" t="s">
        <v>50</v>
      </c>
      <c r="AA17" s="61" t="s">
        <v>51</v>
      </c>
      <c r="AB17" s="61" t="s">
        <v>52</v>
      </c>
      <c r="AC17" s="61" t="s">
        <v>53</v>
      </c>
      <c r="AD17" s="61" t="s">
        <v>54</v>
      </c>
      <c r="AE17" s="61" t="s">
        <v>55</v>
      </c>
      <c r="AF17" s="61" t="s">
        <v>56</v>
      </c>
      <c r="AG17" s="61" t="s">
        <v>57</v>
      </c>
    </row>
    <row r="18" spans="1:33" s="19" customFormat="1" ht="12.75" customHeight="1">
      <c r="A18" s="4"/>
      <c r="B18" s="20"/>
      <c r="C18" s="20"/>
      <c r="D18" s="20"/>
      <c r="E18" s="20"/>
      <c r="F18" s="20"/>
      <c r="G18" s="20"/>
      <c r="H18" s="20"/>
      <c r="I18" s="20"/>
      <c r="J18" s="20"/>
      <c r="K18" s="24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19" spans="2:33" s="4" customFormat="1" ht="12.75">
      <c r="B19" s="58" t="s">
        <v>7</v>
      </c>
      <c r="C19" s="59"/>
      <c r="D19" s="59"/>
      <c r="E19" s="59"/>
      <c r="F19" s="59"/>
      <c r="G19" s="59"/>
      <c r="H19" s="59"/>
      <c r="I19" s="59"/>
      <c r="J19" s="60"/>
      <c r="K19" s="25" t="s">
        <v>25</v>
      </c>
      <c r="L19" s="26">
        <v>1401</v>
      </c>
      <c r="M19" s="26">
        <v>1402</v>
      </c>
      <c r="N19" s="26">
        <v>1403</v>
      </c>
      <c r="O19" s="26">
        <v>1404</v>
      </c>
      <c r="P19" s="26">
        <v>1405</v>
      </c>
      <c r="Q19" s="26">
        <v>1406</v>
      </c>
      <c r="R19" s="26">
        <v>1407</v>
      </c>
      <c r="S19" s="26">
        <v>1408</v>
      </c>
      <c r="T19" s="26">
        <v>1409</v>
      </c>
      <c r="U19" s="26">
        <v>1410</v>
      </c>
      <c r="V19" s="26">
        <v>1411</v>
      </c>
      <c r="W19" s="26">
        <v>1412</v>
      </c>
      <c r="X19" s="26">
        <v>1413</v>
      </c>
      <c r="Y19" s="26">
        <v>1414</v>
      </c>
      <c r="Z19" s="26">
        <v>1415</v>
      </c>
      <c r="AA19" s="26">
        <v>1416</v>
      </c>
      <c r="AB19" s="26">
        <v>1417</v>
      </c>
      <c r="AC19" s="26">
        <v>1418</v>
      </c>
      <c r="AD19" s="26">
        <v>1419</v>
      </c>
      <c r="AE19" s="26">
        <v>1420</v>
      </c>
      <c r="AF19" s="26">
        <v>1421</v>
      </c>
      <c r="AG19" s="27">
        <v>14</v>
      </c>
    </row>
    <row r="20" spans="2:33" s="5" customFormat="1" ht="12.75">
      <c r="B20" s="9"/>
      <c r="C20" s="10"/>
      <c r="D20" s="10"/>
      <c r="E20" s="10"/>
      <c r="F20" s="10"/>
      <c r="G20" s="10"/>
      <c r="H20" s="10"/>
      <c r="I20" s="10"/>
      <c r="J20" s="8"/>
      <c r="K20" s="21"/>
      <c r="O20" s="3"/>
      <c r="P20" s="3"/>
      <c r="W20" s="6"/>
      <c r="X20" s="6"/>
      <c r="AG20" s="8"/>
    </row>
    <row r="21" spans="1:33" s="1" customFormat="1" ht="12.75">
      <c r="A21"/>
      <c r="B21" s="52" t="s">
        <v>18</v>
      </c>
      <c r="C21" s="53"/>
      <c r="D21" s="53"/>
      <c r="E21" s="53"/>
      <c r="F21" s="53"/>
      <c r="G21" s="53"/>
      <c r="H21" s="53"/>
      <c r="I21" s="53"/>
      <c r="J21" s="54"/>
      <c r="K21" s="41" t="s">
        <v>26</v>
      </c>
      <c r="L21" s="42">
        <v>49417</v>
      </c>
      <c r="M21" s="43">
        <v>14734</v>
      </c>
      <c r="N21" s="43">
        <v>6176</v>
      </c>
      <c r="O21" s="43">
        <v>17258</v>
      </c>
      <c r="P21" s="43">
        <v>23166</v>
      </c>
      <c r="Q21" s="43">
        <v>81647</v>
      </c>
      <c r="R21" s="43">
        <v>3645</v>
      </c>
      <c r="S21" s="43">
        <v>12680</v>
      </c>
      <c r="T21" s="43">
        <v>16386</v>
      </c>
      <c r="U21" s="43">
        <v>18483</v>
      </c>
      <c r="V21" s="43">
        <v>14882</v>
      </c>
      <c r="W21" s="43">
        <v>39777</v>
      </c>
      <c r="X21" s="43">
        <v>39273</v>
      </c>
      <c r="Y21" s="43">
        <v>14680</v>
      </c>
      <c r="Z21" s="43">
        <v>31367</v>
      </c>
      <c r="AA21" s="43">
        <v>27096</v>
      </c>
      <c r="AB21" s="43">
        <v>6322</v>
      </c>
      <c r="AC21" s="43">
        <v>7060</v>
      </c>
      <c r="AD21" s="43">
        <v>18789</v>
      </c>
      <c r="AE21" s="43">
        <v>45258</v>
      </c>
      <c r="AF21" s="43">
        <v>5610</v>
      </c>
      <c r="AG21" s="44">
        <f>SUM(L21:AF21)</f>
        <v>493706</v>
      </c>
    </row>
    <row r="22" spans="1:33" s="1" customFormat="1" ht="12.75">
      <c r="A22"/>
      <c r="B22" s="52" t="s">
        <v>8</v>
      </c>
      <c r="C22" s="53"/>
      <c r="D22" s="53"/>
      <c r="E22" s="53"/>
      <c r="F22" s="53"/>
      <c r="G22" s="53"/>
      <c r="H22" s="53"/>
      <c r="I22" s="53"/>
      <c r="J22" s="54"/>
      <c r="K22" s="41" t="s">
        <v>27</v>
      </c>
      <c r="L22" s="42">
        <f>L21-L23</f>
        <v>17659</v>
      </c>
      <c r="M22" s="42">
        <f aca="true" t="shared" si="0" ref="M22:AF22">M21-M23</f>
        <v>7784</v>
      </c>
      <c r="N22" s="42">
        <f t="shared" si="0"/>
        <v>2577</v>
      </c>
      <c r="O22" s="42">
        <f t="shared" si="0"/>
        <v>9940</v>
      </c>
      <c r="P22" s="42">
        <f t="shared" si="0"/>
        <v>13776</v>
      </c>
      <c r="Q22" s="42">
        <f t="shared" si="0"/>
        <v>39563</v>
      </c>
      <c r="R22" s="42">
        <f t="shared" si="0"/>
        <v>1498</v>
      </c>
      <c r="S22" s="42">
        <f t="shared" si="0"/>
        <v>7440</v>
      </c>
      <c r="T22" s="42">
        <f t="shared" si="0"/>
        <v>9989</v>
      </c>
      <c r="U22" s="42">
        <f t="shared" si="0"/>
        <v>8421</v>
      </c>
      <c r="V22" s="42">
        <f t="shared" si="0"/>
        <v>7611</v>
      </c>
      <c r="W22" s="42">
        <f t="shared" si="0"/>
        <v>25466</v>
      </c>
      <c r="X22" s="42">
        <f t="shared" si="0"/>
        <v>18116</v>
      </c>
      <c r="Y22" s="42">
        <f t="shared" si="0"/>
        <v>9543</v>
      </c>
      <c r="Z22" s="42">
        <f t="shared" si="0"/>
        <v>16866</v>
      </c>
      <c r="AA22" s="42">
        <f t="shared" si="0"/>
        <v>13429</v>
      </c>
      <c r="AB22" s="42">
        <f t="shared" si="0"/>
        <v>4253</v>
      </c>
      <c r="AC22" s="42">
        <f t="shared" si="0"/>
        <v>3499</v>
      </c>
      <c r="AD22" s="42">
        <f t="shared" si="0"/>
        <v>10076</v>
      </c>
      <c r="AE22" s="42">
        <f t="shared" si="0"/>
        <v>17119</v>
      </c>
      <c r="AF22" s="42">
        <f t="shared" si="0"/>
        <v>1677</v>
      </c>
      <c r="AG22" s="45">
        <f>SUM(L22:AF22)</f>
        <v>246302</v>
      </c>
    </row>
    <row r="23" spans="1:33" s="1" customFormat="1" ht="12.75" customHeight="1">
      <c r="A23"/>
      <c r="B23" s="52" t="s">
        <v>9</v>
      </c>
      <c r="C23" s="53"/>
      <c r="D23" s="53"/>
      <c r="E23" s="53"/>
      <c r="F23" s="53"/>
      <c r="G23" s="53"/>
      <c r="H23" s="53"/>
      <c r="I23" s="53"/>
      <c r="J23" s="54"/>
      <c r="K23" s="41" t="s">
        <v>28</v>
      </c>
      <c r="L23" s="42">
        <v>31758</v>
      </c>
      <c r="M23" s="43">
        <v>6950</v>
      </c>
      <c r="N23" s="43">
        <v>3599</v>
      </c>
      <c r="O23" s="43">
        <v>7318</v>
      </c>
      <c r="P23" s="43">
        <v>9390</v>
      </c>
      <c r="Q23" s="43">
        <v>42084</v>
      </c>
      <c r="R23" s="43">
        <v>2147</v>
      </c>
      <c r="S23" s="43">
        <v>5240</v>
      </c>
      <c r="T23" s="43">
        <v>6397</v>
      </c>
      <c r="U23" s="43">
        <v>10062</v>
      </c>
      <c r="V23" s="43">
        <v>7271</v>
      </c>
      <c r="W23" s="43">
        <v>14311</v>
      </c>
      <c r="X23" s="43">
        <v>21157</v>
      </c>
      <c r="Y23" s="43">
        <v>5137</v>
      </c>
      <c r="Z23" s="43">
        <v>14501</v>
      </c>
      <c r="AA23" s="43">
        <v>13667</v>
      </c>
      <c r="AB23" s="43">
        <v>2069</v>
      </c>
      <c r="AC23" s="43">
        <v>3561</v>
      </c>
      <c r="AD23" s="43">
        <v>8713</v>
      </c>
      <c r="AE23" s="43">
        <v>28139</v>
      </c>
      <c r="AF23" s="43">
        <v>3933</v>
      </c>
      <c r="AG23" s="45">
        <f>SUM(L23:AF23)</f>
        <v>247404</v>
      </c>
    </row>
    <row r="24" spans="1:33" s="5" customFormat="1" ht="12.75">
      <c r="A24"/>
      <c r="B24" s="52" t="s">
        <v>10</v>
      </c>
      <c r="C24" s="53"/>
      <c r="D24" s="53"/>
      <c r="E24" s="53"/>
      <c r="F24" s="53"/>
      <c r="G24" s="53"/>
      <c r="H24" s="53"/>
      <c r="I24" s="53"/>
      <c r="J24" s="54"/>
      <c r="K24" s="41" t="s">
        <v>29</v>
      </c>
      <c r="L24" s="42">
        <v>16735</v>
      </c>
      <c r="M24" s="43">
        <v>3721</v>
      </c>
      <c r="N24" s="43">
        <v>1842</v>
      </c>
      <c r="O24" s="43">
        <v>4107</v>
      </c>
      <c r="P24" s="43">
        <v>5465</v>
      </c>
      <c r="Q24" s="43">
        <v>23096</v>
      </c>
      <c r="R24" s="43">
        <v>1187</v>
      </c>
      <c r="S24" s="43">
        <v>2971</v>
      </c>
      <c r="T24" s="43">
        <v>3843</v>
      </c>
      <c r="U24" s="43">
        <v>5498</v>
      </c>
      <c r="V24" s="43">
        <v>4233</v>
      </c>
      <c r="W24" s="43">
        <v>7904</v>
      </c>
      <c r="X24" s="43">
        <v>11952</v>
      </c>
      <c r="Y24" s="43">
        <v>2983</v>
      </c>
      <c r="Z24" s="43">
        <v>8364</v>
      </c>
      <c r="AA24" s="43">
        <v>8112</v>
      </c>
      <c r="AB24" s="43">
        <v>1351</v>
      </c>
      <c r="AC24" s="43">
        <v>1902</v>
      </c>
      <c r="AD24" s="43">
        <v>5084</v>
      </c>
      <c r="AE24" s="43">
        <v>16167</v>
      </c>
      <c r="AF24" s="43">
        <v>1888</v>
      </c>
      <c r="AG24" s="45">
        <f>SUM(L24:AF24)</f>
        <v>138405</v>
      </c>
    </row>
    <row r="25" spans="2:33" ht="12.75">
      <c r="B25" s="52" t="s">
        <v>11</v>
      </c>
      <c r="C25" s="53"/>
      <c r="D25" s="53"/>
      <c r="E25" s="53"/>
      <c r="F25" s="53"/>
      <c r="G25" s="53"/>
      <c r="H25" s="53"/>
      <c r="I25" s="53"/>
      <c r="J25" s="54"/>
      <c r="K25" s="41" t="s">
        <v>30</v>
      </c>
      <c r="L25" s="42">
        <v>15023</v>
      </c>
      <c r="M25" s="43">
        <v>3229</v>
      </c>
      <c r="N25" s="43">
        <v>1757</v>
      </c>
      <c r="O25" s="43">
        <v>3211</v>
      </c>
      <c r="P25" s="43">
        <v>3925</v>
      </c>
      <c r="Q25" s="43">
        <v>18988</v>
      </c>
      <c r="R25" s="43">
        <v>960</v>
      </c>
      <c r="S25" s="43">
        <v>2269</v>
      </c>
      <c r="T25" s="43">
        <v>2554</v>
      </c>
      <c r="U25" s="43">
        <v>4564</v>
      </c>
      <c r="V25" s="43">
        <v>3038</v>
      </c>
      <c r="W25" s="43">
        <v>6407</v>
      </c>
      <c r="X25" s="43">
        <v>9205</v>
      </c>
      <c r="Y25" s="43">
        <v>2154</v>
      </c>
      <c r="Z25" s="43">
        <v>6137</v>
      </c>
      <c r="AA25" s="43">
        <v>5555</v>
      </c>
      <c r="AB25" s="43">
        <v>718</v>
      </c>
      <c r="AC25" s="43">
        <v>1659</v>
      </c>
      <c r="AD25" s="43">
        <v>3629</v>
      </c>
      <c r="AE25" s="43">
        <v>11972</v>
      </c>
      <c r="AF25" s="43">
        <v>2045</v>
      </c>
      <c r="AG25" s="45">
        <f>SUM(L25:AF25)</f>
        <v>108999</v>
      </c>
    </row>
    <row r="26" spans="2:33" ht="12.75">
      <c r="B26" s="46"/>
      <c r="C26" s="47"/>
      <c r="D26" s="47"/>
      <c r="E26" s="47"/>
      <c r="F26" s="47"/>
      <c r="G26" s="47"/>
      <c r="H26" s="47"/>
      <c r="I26" s="47"/>
      <c r="J26" s="47"/>
      <c r="K26" s="48"/>
      <c r="L26" s="49"/>
      <c r="M26" s="47"/>
      <c r="N26" s="47"/>
      <c r="O26" s="50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50"/>
    </row>
    <row r="27" spans="2:33" ht="12.75">
      <c r="B27" s="55" t="s">
        <v>12</v>
      </c>
      <c r="C27" s="56"/>
      <c r="D27" s="56"/>
      <c r="E27" s="56"/>
      <c r="F27" s="56"/>
      <c r="G27" s="56"/>
      <c r="H27" s="56"/>
      <c r="I27" s="56"/>
      <c r="J27" s="57"/>
      <c r="K27" s="41" t="s">
        <v>33</v>
      </c>
      <c r="L27" s="51">
        <f>SUM(L22/L21)*100</f>
        <v>35.73466620798511</v>
      </c>
      <c r="M27" s="51">
        <f aca="true" t="shared" si="1" ref="M27:AG27">SUM(M22/M21)*100</f>
        <v>52.83018867924528</v>
      </c>
      <c r="N27" s="51">
        <f t="shared" si="1"/>
        <v>41.72603626943005</v>
      </c>
      <c r="O27" s="51">
        <f t="shared" si="1"/>
        <v>57.59647699617568</v>
      </c>
      <c r="P27" s="51">
        <f t="shared" si="1"/>
        <v>59.46645946645946</v>
      </c>
      <c r="Q27" s="51">
        <f t="shared" si="1"/>
        <v>48.45615883008561</v>
      </c>
      <c r="R27" s="51">
        <f t="shared" si="1"/>
        <v>41.09739368998628</v>
      </c>
      <c r="S27" s="51">
        <f t="shared" si="1"/>
        <v>58.67507886435332</v>
      </c>
      <c r="T27" s="51">
        <f t="shared" si="1"/>
        <v>60.9605761015501</v>
      </c>
      <c r="U27" s="51">
        <f t="shared" si="1"/>
        <v>45.5607855867554</v>
      </c>
      <c r="V27" s="51">
        <f t="shared" si="1"/>
        <v>51.142319580701525</v>
      </c>
      <c r="W27" s="51">
        <f t="shared" si="1"/>
        <v>64.02192221635619</v>
      </c>
      <c r="X27" s="51">
        <f t="shared" si="1"/>
        <v>46.12838336770809</v>
      </c>
      <c r="Y27" s="51">
        <f t="shared" si="1"/>
        <v>65.00681198910083</v>
      </c>
      <c r="Z27" s="51">
        <f t="shared" si="1"/>
        <v>53.769885548506394</v>
      </c>
      <c r="AA27" s="51">
        <f t="shared" si="1"/>
        <v>49.56082078535577</v>
      </c>
      <c r="AB27" s="51">
        <f t="shared" si="1"/>
        <v>67.27301486871244</v>
      </c>
      <c r="AC27" s="51">
        <f t="shared" si="1"/>
        <v>49.56090651558074</v>
      </c>
      <c r="AD27" s="51">
        <f t="shared" si="1"/>
        <v>53.62712225238171</v>
      </c>
      <c r="AE27" s="51">
        <f t="shared" si="1"/>
        <v>37.82535684298908</v>
      </c>
      <c r="AF27" s="51">
        <f t="shared" si="1"/>
        <v>29.893048128342247</v>
      </c>
      <c r="AG27" s="51">
        <f t="shared" si="1"/>
        <v>49.88839511774214</v>
      </c>
    </row>
    <row r="28" spans="2:33" ht="12.75">
      <c r="B28" s="55" t="s">
        <v>13</v>
      </c>
      <c r="C28" s="56"/>
      <c r="D28" s="56"/>
      <c r="E28" s="56"/>
      <c r="F28" s="56"/>
      <c r="G28" s="56"/>
      <c r="H28" s="56"/>
      <c r="I28" s="56"/>
      <c r="J28" s="57"/>
      <c r="K28" s="41" t="s">
        <v>31</v>
      </c>
      <c r="L28" s="51">
        <f>SUM(L25/L23)*100</f>
        <v>47.30461615970779</v>
      </c>
      <c r="M28" s="51">
        <f aca="true" t="shared" si="2" ref="M28:AG28">SUM(M25/M23)*100</f>
        <v>46.460431654676256</v>
      </c>
      <c r="N28" s="51">
        <f t="shared" si="2"/>
        <v>48.819116421228124</v>
      </c>
      <c r="O28" s="51">
        <f t="shared" si="2"/>
        <v>43.878108772888766</v>
      </c>
      <c r="P28" s="51">
        <f t="shared" si="2"/>
        <v>41.79978700745474</v>
      </c>
      <c r="Q28" s="51">
        <f t="shared" si="2"/>
        <v>45.11928523904572</v>
      </c>
      <c r="R28" s="51">
        <f t="shared" si="2"/>
        <v>44.71355379599441</v>
      </c>
      <c r="S28" s="51">
        <f t="shared" si="2"/>
        <v>43.30152671755725</v>
      </c>
      <c r="T28" s="51">
        <f t="shared" si="2"/>
        <v>39.924964827262784</v>
      </c>
      <c r="U28" s="51">
        <f t="shared" si="2"/>
        <v>45.35877559133373</v>
      </c>
      <c r="V28" s="51">
        <f t="shared" si="2"/>
        <v>41.78242332553982</v>
      </c>
      <c r="W28" s="51">
        <f t="shared" si="2"/>
        <v>44.76975752917337</v>
      </c>
      <c r="X28" s="51">
        <f t="shared" si="2"/>
        <v>43.508058798506404</v>
      </c>
      <c r="Y28" s="51">
        <f t="shared" si="2"/>
        <v>41.93108818376484</v>
      </c>
      <c r="Z28" s="51">
        <f t="shared" si="2"/>
        <v>42.32121922626026</v>
      </c>
      <c r="AA28" s="51">
        <f t="shared" si="2"/>
        <v>40.645350113411865</v>
      </c>
      <c r="AB28" s="51">
        <f t="shared" si="2"/>
        <v>34.7027549540841</v>
      </c>
      <c r="AC28" s="51">
        <f t="shared" si="2"/>
        <v>46.58803706823926</v>
      </c>
      <c r="AD28" s="51">
        <f t="shared" si="2"/>
        <v>41.65040743716286</v>
      </c>
      <c r="AE28" s="51">
        <f t="shared" si="2"/>
        <v>42.54593269128256</v>
      </c>
      <c r="AF28" s="51">
        <f t="shared" si="2"/>
        <v>51.99593185863208</v>
      </c>
      <c r="AG28" s="51">
        <f t="shared" si="2"/>
        <v>44.05708881020517</v>
      </c>
    </row>
    <row r="29" spans="2:33" ht="12.75">
      <c r="B29" s="55" t="s">
        <v>14</v>
      </c>
      <c r="C29" s="56"/>
      <c r="D29" s="56"/>
      <c r="E29" s="56"/>
      <c r="F29" s="56"/>
      <c r="G29" s="56"/>
      <c r="H29" s="56"/>
      <c r="I29" s="56"/>
      <c r="J29" s="57"/>
      <c r="K29" s="41" t="s">
        <v>32</v>
      </c>
      <c r="L29" s="51">
        <f>SUM(L24/L23)*100</f>
        <v>52.69538384029221</v>
      </c>
      <c r="M29" s="51">
        <f aca="true" t="shared" si="3" ref="M29:AG29">SUM(M24/M23)*100</f>
        <v>53.539568345323744</v>
      </c>
      <c r="N29" s="51">
        <f t="shared" si="3"/>
        <v>51.18088357877188</v>
      </c>
      <c r="O29" s="51">
        <f t="shared" si="3"/>
        <v>56.121891227111234</v>
      </c>
      <c r="P29" s="51">
        <f t="shared" si="3"/>
        <v>58.20021299254526</v>
      </c>
      <c r="Q29" s="51">
        <f t="shared" si="3"/>
        <v>54.880714760954284</v>
      </c>
      <c r="R29" s="51">
        <f t="shared" si="3"/>
        <v>55.28644620400559</v>
      </c>
      <c r="S29" s="51">
        <f t="shared" si="3"/>
        <v>56.69847328244275</v>
      </c>
      <c r="T29" s="51">
        <f t="shared" si="3"/>
        <v>60.07503517273722</v>
      </c>
      <c r="U29" s="51">
        <f t="shared" si="3"/>
        <v>54.64122440866627</v>
      </c>
      <c r="V29" s="51">
        <f t="shared" si="3"/>
        <v>58.21757667446018</v>
      </c>
      <c r="W29" s="51">
        <f t="shared" si="3"/>
        <v>55.23024247082664</v>
      </c>
      <c r="X29" s="51">
        <f t="shared" si="3"/>
        <v>56.4919412014936</v>
      </c>
      <c r="Y29" s="51">
        <f t="shared" si="3"/>
        <v>58.06891181623516</v>
      </c>
      <c r="Z29" s="51">
        <f t="shared" si="3"/>
        <v>57.678780773739746</v>
      </c>
      <c r="AA29" s="51">
        <f t="shared" si="3"/>
        <v>59.35464988658813</v>
      </c>
      <c r="AB29" s="51">
        <f t="shared" si="3"/>
        <v>65.2972450459159</v>
      </c>
      <c r="AC29" s="51">
        <f t="shared" si="3"/>
        <v>53.41196293176074</v>
      </c>
      <c r="AD29" s="51">
        <f t="shared" si="3"/>
        <v>58.34959256283714</v>
      </c>
      <c r="AE29" s="51">
        <f t="shared" si="3"/>
        <v>57.45406730871744</v>
      </c>
      <c r="AF29" s="51">
        <f t="shared" si="3"/>
        <v>48.00406814136791</v>
      </c>
      <c r="AG29" s="51">
        <f t="shared" si="3"/>
        <v>55.94291118979483</v>
      </c>
    </row>
    <row r="30" ht="12.75">
      <c r="K30" s="22"/>
    </row>
    <row r="35" spans="12:33" ht="12.75"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</sheetData>
  <mergeCells count="37">
    <mergeCell ref="A1:P1"/>
    <mergeCell ref="A2:P2"/>
    <mergeCell ref="A3:P3"/>
    <mergeCell ref="A4:P4"/>
    <mergeCell ref="AF17:AF18"/>
    <mergeCell ref="A6:E6"/>
    <mergeCell ref="J6:L6"/>
    <mergeCell ref="R17:R18"/>
    <mergeCell ref="S17:S18"/>
    <mergeCell ref="O17:O18"/>
    <mergeCell ref="P17:P18"/>
    <mergeCell ref="Q17:Q18"/>
    <mergeCell ref="L17:L18"/>
    <mergeCell ref="M17:M18"/>
    <mergeCell ref="AG17:AG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B19:J19"/>
    <mergeCell ref="T17:T18"/>
    <mergeCell ref="U17:U18"/>
    <mergeCell ref="V17:V18"/>
    <mergeCell ref="N17:N18"/>
    <mergeCell ref="B21:J21"/>
    <mergeCell ref="B22:J22"/>
    <mergeCell ref="B23:J23"/>
    <mergeCell ref="B24:J24"/>
    <mergeCell ref="B25:J25"/>
    <mergeCell ref="B27:J27"/>
    <mergeCell ref="B28:J28"/>
    <mergeCell ref="B29:J29"/>
  </mergeCells>
  <printOptions/>
  <pageMargins left="0.75" right="0.28" top="1" bottom="1" header="0" footer="0"/>
  <pageSetup horizontalDpi="600" verticalDpi="600" orientation="landscape" paperSize="5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2007-11-07T16:22:34Z</cp:lastPrinted>
  <dcterms:created xsi:type="dcterms:W3CDTF">2005-09-05T16:52:35Z</dcterms:created>
  <dcterms:modified xsi:type="dcterms:W3CDTF">2007-11-07T16:22:42Z</dcterms:modified>
  <cp:category/>
  <cp:version/>
  <cp:contentType/>
  <cp:contentStatus/>
</cp:coreProperties>
</file>