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03-13" sheetId="1" r:id="rId1"/>
  </sheets>
  <definedNames>
    <definedName name="_xlnm.Print_Area" localSheetId="0">'Tabla 03-13'!$B$1:$AK$144</definedName>
    <definedName name="_xlnm.Print_Titles" localSheetId="0">'Tabla 03-13'!$22:$23</definedName>
  </definedNames>
  <calcPr fullCalcOnLoad="1"/>
</workbook>
</file>

<file path=xl/sharedStrings.xml><?xml version="1.0" encoding="utf-8"?>
<sst xmlns="http://schemas.openxmlformats.org/spreadsheetml/2006/main" count="294" uniqueCount="294">
  <si>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</si>
  <si>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</si>
  <si>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</si>
  <si>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</si>
  <si>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</si>
  <si>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</si>
  <si>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</si>
  <si>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</si>
  <si>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</si>
  <si>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</si>
  <si>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</si>
  <si>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</si>
  <si>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</si>
  <si>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Defunciones por rango de edad y sexo</t>
  </si>
  <si>
    <t>Tasa de mortalidad general</t>
  </si>
  <si>
    <t>Tasa de mortalidad hombres</t>
  </si>
  <si>
    <t>Tasa de mortalidad mujeres</t>
  </si>
  <si>
    <t>Tasa de mortalidad población menor de un año</t>
  </si>
  <si>
    <t>Tasa de mortalidad de población de 1 a 4 años</t>
  </si>
  <si>
    <t>Total defunciones población de 1 año</t>
  </si>
  <si>
    <t>Total defunciones población de 1 año urbano</t>
  </si>
  <si>
    <t>Total defunciones población de 1 año rural</t>
  </si>
  <si>
    <t>Total defunciones hombres de 1 año</t>
  </si>
  <si>
    <t>Total defunciones hombres de 1 año rural</t>
  </si>
  <si>
    <t>Total defunciones mujeres de 1 año</t>
  </si>
  <si>
    <t>Total defunciones hombres de 1 año urbano</t>
  </si>
  <si>
    <t>T_POB</t>
  </si>
  <si>
    <t>T_DF</t>
  </si>
  <si>
    <t>T_DF_H</t>
  </si>
  <si>
    <t>T_DF_M</t>
  </si>
  <si>
    <t>T_DF_H_UR</t>
  </si>
  <si>
    <t>T_DF_H_RU</t>
  </si>
  <si>
    <t>T_DF_M_RU</t>
  </si>
  <si>
    <t>T_DF_UR</t>
  </si>
  <si>
    <t>T_DF_RU</t>
  </si>
  <si>
    <t>DF_MN1</t>
  </si>
  <si>
    <t>DF_MN1_UR</t>
  </si>
  <si>
    <t>DF_MN1_RU</t>
  </si>
  <si>
    <t>DF_MN1_H</t>
  </si>
  <si>
    <t>DF_MN1_URH</t>
  </si>
  <si>
    <t>DF_MN1_RUH</t>
  </si>
  <si>
    <t>DF_MN1_M</t>
  </si>
  <si>
    <t>DF_MN1_URM</t>
  </si>
  <si>
    <t>DF_MN1_RUM</t>
  </si>
  <si>
    <t>DF_1</t>
  </si>
  <si>
    <t>DF_1_UR</t>
  </si>
  <si>
    <t>DF_1_RU</t>
  </si>
  <si>
    <t>DF_1_H</t>
  </si>
  <si>
    <t>DF_1_URH</t>
  </si>
  <si>
    <t>DF_1_RUH</t>
  </si>
  <si>
    <t>DF_1_M</t>
  </si>
  <si>
    <t>DF_1_URM</t>
  </si>
  <si>
    <t>DF_1_RUM</t>
  </si>
  <si>
    <t>DF_2_UR</t>
  </si>
  <si>
    <t>DF_2_H</t>
  </si>
  <si>
    <t>DF_2_URH</t>
  </si>
  <si>
    <t>DF_2_RUH</t>
  </si>
  <si>
    <t>DF_2_M</t>
  </si>
  <si>
    <t>DF_2_URM</t>
  </si>
  <si>
    <t>DF_2_RUM</t>
  </si>
  <si>
    <t>DF_3</t>
  </si>
  <si>
    <t>DF_2</t>
  </si>
  <si>
    <t>DF_3_UR</t>
  </si>
  <si>
    <t>DF_3_RU</t>
  </si>
  <si>
    <t>DF_3_H</t>
  </si>
  <si>
    <t>DF_3_URH</t>
  </si>
  <si>
    <t>DF_3_RUH</t>
  </si>
  <si>
    <t>DF_3_M</t>
  </si>
  <si>
    <t>DF_3_URM</t>
  </si>
  <si>
    <t>DF_3_RUM</t>
  </si>
  <si>
    <t>DF_4</t>
  </si>
  <si>
    <t>DF_4_UR</t>
  </si>
  <si>
    <t>DF_4_RU</t>
  </si>
  <si>
    <t>DF_4_H</t>
  </si>
  <si>
    <t>DF_4_URH</t>
  </si>
  <si>
    <t>DF_4_RUH</t>
  </si>
  <si>
    <t>DF_4_M</t>
  </si>
  <si>
    <t>DF_4_URM</t>
  </si>
  <si>
    <t>DF_4_RUM</t>
  </si>
  <si>
    <t>DF_5</t>
  </si>
  <si>
    <t>DF_5_UR</t>
  </si>
  <si>
    <t>DF_5_RU</t>
  </si>
  <si>
    <t>DF_5_H</t>
  </si>
  <si>
    <t>DF_5_URH</t>
  </si>
  <si>
    <t>DF_5_RUH</t>
  </si>
  <si>
    <t>DF_5_M</t>
  </si>
  <si>
    <t>DF_5_URM</t>
  </si>
  <si>
    <t>DF_5_RUM</t>
  </si>
  <si>
    <t>DF_1A4</t>
  </si>
  <si>
    <t>DF_1A4_UR</t>
  </si>
  <si>
    <t>DF_1A4_RU</t>
  </si>
  <si>
    <t>DF_1A4_H</t>
  </si>
  <si>
    <t>DF_1A4_URH</t>
  </si>
  <si>
    <t>DF_1A4_RUH</t>
  </si>
  <si>
    <t>DF_1A4_M</t>
  </si>
  <si>
    <t>DF_1A4_URM</t>
  </si>
  <si>
    <t>DF_1A4_RUM</t>
  </si>
  <si>
    <t>DF_11A15</t>
  </si>
  <si>
    <t>DF_16A50</t>
  </si>
  <si>
    <t>DF_16A50_H</t>
  </si>
  <si>
    <t>DF_16A50_M</t>
  </si>
  <si>
    <t>P_MOR_G</t>
  </si>
  <si>
    <t>P_MOR_H</t>
  </si>
  <si>
    <t>P_MOR_M</t>
  </si>
  <si>
    <t>P_MOR_UR</t>
  </si>
  <si>
    <t>P_MOR_RU</t>
  </si>
  <si>
    <t>P_MOR_MN1</t>
  </si>
  <si>
    <t>P_MOR_MN1UR</t>
  </si>
  <si>
    <t>P_MOR_MN1RU</t>
  </si>
  <si>
    <t>P_MOR_1A4</t>
  </si>
  <si>
    <t>T_DF_M_UR</t>
  </si>
  <si>
    <t>Total defunciones mujeres de 5 años rural</t>
  </si>
  <si>
    <t>Total defunciones mujeres de 5 años urbano</t>
  </si>
  <si>
    <t>Total defunciones mujeres de 5 años</t>
  </si>
  <si>
    <t>Total defunciones hombres de 5 años rural</t>
  </si>
  <si>
    <t>Total defunciones hombres de 5 años urbano</t>
  </si>
  <si>
    <t>Total defunciones hombres de 5 años</t>
  </si>
  <si>
    <t>Total defunciones población de 5 años rural</t>
  </si>
  <si>
    <t>Total defunciones población de 5 años urbano</t>
  </si>
  <si>
    <t>Total defunciones población de 5 años</t>
  </si>
  <si>
    <t>Total defunciones mujeres de 4 años rural</t>
  </si>
  <si>
    <t>Total defunciones mujeres de 4 años urbano</t>
  </si>
  <si>
    <t>Total defunciones mujeres de 4 años</t>
  </si>
  <si>
    <t>Total defunciones hombres de 4 años rural</t>
  </si>
  <si>
    <t>Total defunciones hombres de 4 años urbano</t>
  </si>
  <si>
    <t>Total defunciones hombres de 4 años</t>
  </si>
  <si>
    <t>Total defunciones población de 4 años rural</t>
  </si>
  <si>
    <t>Total defunciones población de 4 años urbano</t>
  </si>
  <si>
    <t>Total defunciones población de 4 años</t>
  </si>
  <si>
    <t>Total defunciones mujeres de 3 años rural</t>
  </si>
  <si>
    <t>Total defunciones mujeres de 3 años urbano</t>
  </si>
  <si>
    <t>Total defunciones mujeres de 3 años</t>
  </si>
  <si>
    <t>Total defunciones hombres de 3 años rural</t>
  </si>
  <si>
    <t>Total defunciones hombres de 3 años urbano</t>
  </si>
  <si>
    <t>Total defunciones hombres de 3 años</t>
  </si>
  <si>
    <t>Total defunciones población de 3 años rural</t>
  </si>
  <si>
    <t>Total defunciones población de 3 años urbano</t>
  </si>
  <si>
    <t>Total defunciones población de 3 años</t>
  </si>
  <si>
    <t>Total defunciones mujeres de 2 años rural</t>
  </si>
  <si>
    <t>Total defunciones mujeres de 2 años urbano</t>
  </si>
  <si>
    <t>Total defunciones mujeres de 2 años</t>
  </si>
  <si>
    <t>Total defunciones hombres de 2 años rural</t>
  </si>
  <si>
    <t>Total defunciones hombres de 2 años urbano</t>
  </si>
  <si>
    <t>Total defunciones hombres de 2 años</t>
  </si>
  <si>
    <t>Total defunciones población de 2 años rural</t>
  </si>
  <si>
    <t>Total defunciones población de 2 años urbano</t>
  </si>
  <si>
    <t>Total defunciones población de 2 años</t>
  </si>
  <si>
    <t>Total defunciones mujeres de 1 años rural</t>
  </si>
  <si>
    <t>Total defunciones mujeres de 1 años urbano</t>
  </si>
  <si>
    <t>DF_5A10</t>
  </si>
  <si>
    <t>DF_5A10_UR</t>
  </si>
  <si>
    <t>DF_5A10_RU</t>
  </si>
  <si>
    <t>DF_5A10_H</t>
  </si>
  <si>
    <t>DF_5A10_M</t>
  </si>
  <si>
    <t>DF_51MAS</t>
  </si>
  <si>
    <t>01a Total Población</t>
  </si>
  <si>
    <t>03a Total Defunciones</t>
  </si>
  <si>
    <t>03b Total Defunciones Hombres</t>
  </si>
  <si>
    <t>03c Total Defunciones Mujeres</t>
  </si>
  <si>
    <t>03f Total Defunciones hombres área urbana</t>
  </si>
  <si>
    <t>03g Total defunciones mujeres área urbana</t>
  </si>
  <si>
    <t>03h Total defunciones hombres área rural</t>
  </si>
  <si>
    <t>03i Total defunciones mujeres área rural</t>
  </si>
  <si>
    <t>03d Total defunciones área urbana</t>
  </si>
  <si>
    <t>03e Total defunciones área rural</t>
  </si>
  <si>
    <t>03j Total defunciones población menor de 1 año</t>
  </si>
  <si>
    <t>03k Total defunciones población menor de 1 año urbano</t>
  </si>
  <si>
    <t>03l Total defunciones población menor de 1 año rural</t>
  </si>
  <si>
    <t>03m Total defunciones hombres menores de 1 año</t>
  </si>
  <si>
    <t>03n Total defunciones hombres menores de 1 año urbano</t>
  </si>
  <si>
    <t>03o Total defunciones hombres menores de 1 año rural</t>
  </si>
  <si>
    <t>03p Total defunciones mujeres menores de 1 año</t>
  </si>
  <si>
    <t>03q Total defunciones mujeres menores de 1 año urbano</t>
  </si>
  <si>
    <t>03r Total defunciones mujeres menores de 1 año rural</t>
  </si>
  <si>
    <t>DF_2_RU</t>
  </si>
  <si>
    <t>03s Total defunciones población de 1 a 4 años</t>
  </si>
  <si>
    <t>03t Total defunciones población de 1 a 4 años urbano</t>
  </si>
  <si>
    <t>03u Total defunciones población de 1 a 4 años rural</t>
  </si>
  <si>
    <t>03v Total defunciones hombres de 1 a 4 años</t>
  </si>
  <si>
    <t>03w Total defunciones hombres de 1 a 4 años urbano</t>
  </si>
  <si>
    <t>03x Total defunciones hombres de 1 a 4 años rural</t>
  </si>
  <si>
    <t>03y Total defunciones mujeres de 1 a 4 años</t>
  </si>
  <si>
    <t>03z Total defunciones mujeres de 1 a 4 años urbano</t>
  </si>
  <si>
    <t>03aa Total defunciones mujeres de 1 a 4 años rural</t>
  </si>
  <si>
    <t>03ab Total defunciones población de 5 a 10 años</t>
  </si>
  <si>
    <t>03ac Total defunciones población de 5 a 10 años urbano</t>
  </si>
  <si>
    <t>03ad Total defunciones población de 5 a 10 años rural</t>
  </si>
  <si>
    <t>03ae Total defunciones hombres de 5 a 10 años</t>
  </si>
  <si>
    <t>03af Total defunciones hombres de 5 a 10 años urbano</t>
  </si>
  <si>
    <t>DF_5A10URH</t>
  </si>
  <si>
    <t>03ag Total defunciones hombres de 5 a 10 años rural</t>
  </si>
  <si>
    <t>DF_5A10RUH</t>
  </si>
  <si>
    <t>03ah Total defunciones mujeres de 5 a 10 años</t>
  </si>
  <si>
    <t>03ai Total defunciones mujeres de 5 a 10 años urbano</t>
  </si>
  <si>
    <t>DF_5A10URM</t>
  </si>
  <si>
    <t>03aj Total defunciones mujeres de 5 a 10 años rural</t>
  </si>
  <si>
    <t>DF_5A10RUM</t>
  </si>
  <si>
    <t>03ak Total defunciones población de 11 a 15 años</t>
  </si>
  <si>
    <t>03al Total defunciones población de 11 a 15 años urbano</t>
  </si>
  <si>
    <t>DF11A15_UR</t>
  </si>
  <si>
    <t>03am Total defunciones población de 11 a 15 años rural</t>
  </si>
  <si>
    <t>DF11A15_RU</t>
  </si>
  <si>
    <t>03an Total defunciones hombres de 11 a 15 años</t>
  </si>
  <si>
    <t>DF11A15_H</t>
  </si>
  <si>
    <t>03ao Total defunciones hombres de 11 a 15 años urbano</t>
  </si>
  <si>
    <t>DF11A15URH</t>
  </si>
  <si>
    <t>03ap Total defunciones hombres de 11 a 15 años rural</t>
  </si>
  <si>
    <t>DF11A15RUH</t>
  </si>
  <si>
    <t>03aq Total defunciones mujeres de 11 a 15 años</t>
  </si>
  <si>
    <t>DF11A15_M</t>
  </si>
  <si>
    <t>03ar Total defunciones mujeres de 11 a 15 años urbano</t>
  </si>
  <si>
    <t>DF11A15URM</t>
  </si>
  <si>
    <t>03as Total defunciones mujeres de 11 a 15 años rural</t>
  </si>
  <si>
    <t>DF11A15RUM</t>
  </si>
  <si>
    <t>03at Total defunciones población de 16 a 50 años</t>
  </si>
  <si>
    <t>03au Total defunciones población de 16 a 50 años urbano</t>
  </si>
  <si>
    <t>DF_16A50UR</t>
  </si>
  <si>
    <t>03av Total defunciones población de 16 a 50 años rural</t>
  </si>
  <si>
    <t>DF_16A50RU</t>
  </si>
  <si>
    <t>03aw Total defunciones hombres de 16 a 50 años</t>
  </si>
  <si>
    <t>03ax  Total defunciones hombres de 16 a 50 años urbano</t>
  </si>
  <si>
    <t>DF16A50URH</t>
  </si>
  <si>
    <t>03ay Total defunciones hombres de 16 a 50 años rural</t>
  </si>
  <si>
    <t>DF16A50RUH</t>
  </si>
  <si>
    <t>03az Total defunciones mujeres de 16 a 50 años</t>
  </si>
  <si>
    <t>03ba  Total defunciones mujeres de 16 a 50 años urbano</t>
  </si>
  <si>
    <t>DF16A50URM</t>
  </si>
  <si>
    <t>03bb Total defunciones mujeres de 16 a 50 años rural</t>
  </si>
  <si>
    <t>DF16A50RUM</t>
  </si>
  <si>
    <t>03bc Total defunciones población de 51 años y más</t>
  </si>
  <si>
    <t>03bd Total defunciones población de 51 años y más urbano</t>
  </si>
  <si>
    <t>DF_51MASUR</t>
  </si>
  <si>
    <t>03beTotal defunciones población de 51 años y más rural</t>
  </si>
  <si>
    <t>DF_51MASRU</t>
  </si>
  <si>
    <t>03bf Total defunciones hombres de 51 años y más</t>
  </si>
  <si>
    <t>DF51MAS_H</t>
  </si>
  <si>
    <t>03bg Total defunciones hombres de 51 años y más urbano</t>
  </si>
  <si>
    <t>DF51MASURH</t>
  </si>
  <si>
    <t>03bh Total defunciones hombres de 51 años y más rural</t>
  </si>
  <si>
    <t>DF51MASRUH</t>
  </si>
  <si>
    <t>03bi Total defunciones mujeres de 51 años y más</t>
  </si>
  <si>
    <t>DF51MAS_M</t>
  </si>
  <si>
    <t>03bj Total defunciones mujeres de 51 años y más urbano</t>
  </si>
  <si>
    <t>DF51MASURM</t>
  </si>
  <si>
    <t>03bk Total defunciones mujeres de 51 años y más rural</t>
  </si>
  <si>
    <t>DF51MASRUM</t>
  </si>
  <si>
    <t>03bl Porcentaje de mortalidad general</t>
  </si>
  <si>
    <t>03bm Porcentaje de mortalidad hombres</t>
  </si>
  <si>
    <t>03bn Porcentaje de mortalidad mujeres</t>
  </si>
  <si>
    <t>03bo Porcentaje de mortalidad área urbana</t>
  </si>
  <si>
    <t>03bp Porcentaje de mortalidad área rural</t>
  </si>
  <si>
    <t>03bq Porcentaje de mortalidad población menor de 1 año</t>
  </si>
  <si>
    <t>03br Porcentaje de mortalidad población menor de 1 año urbano</t>
  </si>
  <si>
    <t>03bs Porcentaje de mortalidad población menor de 1 año rural</t>
  </si>
  <si>
    <t>03bt Porcentaje de mortalidad de 1 a 4 años</t>
  </si>
  <si>
    <t>03bu Porcentaje de mortalidad de 1 a 4 años urbano</t>
  </si>
  <si>
    <t>P_MOR1A4UR</t>
  </si>
  <si>
    <t>03bv Porcentaje de mortalidad de 1 a 4 años rural</t>
  </si>
  <si>
    <t>P_MOR1A4RU</t>
  </si>
  <si>
    <t>Instituto Nacional de Estadística, 2006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</si>
  <si>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</si>
  <si>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</si>
  <si>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</si>
  <si>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</si>
  <si>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</si>
  <si>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</si>
  <si>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</si>
  <si>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</si>
  <si>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San Idelfonso Ixtahuacán</t>
  </si>
  <si>
    <t>Santa Bárbara</t>
  </si>
  <si>
    <t>La Libertad</t>
  </si>
  <si>
    <t>La Democracia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</si>
  <si>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</si>
  <si>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</si>
  <si>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</si>
  <si>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</si>
  <si>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</si>
  <si>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</si>
  <si>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</si>
  <si>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Sebastian Heuhutenango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</si>
  <si>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</si>
  <si>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</si>
  <si>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</si>
  <si>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</si>
  <si>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</si>
  <si>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</si>
  <si>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</si>
  <si>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Pétzal</t>
  </si>
  <si>
    <t>San Gaspar Ixchil</t>
  </si>
  <si>
    <t>Santiago Chimaltenango</t>
  </si>
  <si>
    <t>Santa Ana Huista</t>
  </si>
  <si>
    <t>DEPT. HUEHUETENANGO</t>
  </si>
  <si>
    <r>
      <t>¨</t>
    </r>
    <r>
      <rPr>
        <b/>
        <sz val="9"/>
        <rFont val="Arial"/>
        <family val="2"/>
      </rPr>
      <t>03 - 13</t>
    </r>
  </si>
  <si>
    <t>Municipios del Departamento de Huehuetenango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</si>
</sst>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;[Red]0.00"/>
    <numFmt numFmtId="170" formatCode="0.000;[Red]0.000"/>
    <numFmt numFmtId="171" formatCode="0.0;[Red]0.0"/>
    <numFmt numFmtId="172" formatCode="0;[Red]0"/>
    <numFmt numFmtId="173" formatCode="#,##0;[Red]#,##0"/>
    <numFmt numFmtId="174" formatCode="0.0"/>
    <numFmt numFmtId="175" formatCode="0.0%"/>
  </numFmts>
  <fonts count="11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  <font>
      <i/>
      <sz val="10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9" fontId="8" fillId="2" borderId="9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3" fontId="0" fillId="3" borderId="9" xfId="0" applyNumberFormat="1" applyFont="1" applyFill="1" applyBorder="1" applyAlignment="1">
      <alignment horizontal="right"/>
    </xf>
    <xf numFmtId="172" fontId="0" fillId="3" borderId="9" xfId="0" applyNumberFormat="1" applyFont="1" applyFill="1" applyBorder="1" applyAlignment="1">
      <alignment horizontal="right"/>
    </xf>
    <xf numFmtId="1" fontId="9" fillId="3" borderId="9" xfId="0" applyNumberFormat="1" applyFont="1" applyFill="1" applyBorder="1" applyAlignment="1">
      <alignment horizontal="right"/>
    </xf>
    <xf numFmtId="0" fontId="0" fillId="3" borderId="9" xfId="0" applyFont="1" applyFill="1" applyBorder="1" applyAlignment="1">
      <alignment/>
    </xf>
    <xf numFmtId="2" fontId="9" fillId="3" borderId="9" xfId="19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3" borderId="9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/>
    </xf>
    <xf numFmtId="3" fontId="10" fillId="0" borderId="0" xfId="0" applyNumberFormat="1" applyFont="1" applyAlignment="1">
      <alignment/>
    </xf>
    <xf numFmtId="0" fontId="3" fillId="2" borderId="1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9</xdr:row>
      <xdr:rowOff>85725</xdr:rowOff>
    </xdr:from>
    <xdr:to>
      <xdr:col>9</xdr:col>
      <xdr:colOff>323850</xdr:colOff>
      <xdr:row>14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5430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154"/>
  <sheetViews>
    <sheetView showGridLines="0" tabSelected="1" zoomScale="25" zoomScaleNormal="25" zoomScaleSheetLayoutView="100" workbookViewId="0" topLeftCell="C4">
      <selection activeCell="AV166" sqref="AV166"/>
    </sheetView>
  </sheetViews>
  <sheetFormatPr defaultColWidth="11.421875" defaultRowHeight="12.75"/>
  <cols>
    <col min="1" max="1" width="3.00390625" style="0" customWidth="1"/>
    <col min="4" max="4" width="24.7109375" style="0" customWidth="1"/>
    <col min="5" max="5" width="15.7109375" style="0" customWidth="1"/>
    <col min="6" max="6" width="13.140625" style="0" bestFit="1" customWidth="1"/>
    <col min="7" max="7" width="9.00390625" style="0" customWidth="1"/>
    <col min="8" max="9" width="13.421875" style="0" customWidth="1"/>
    <col min="10" max="15" width="10.421875" style="0" customWidth="1"/>
    <col min="16" max="16" width="13.28125" style="0" customWidth="1"/>
    <col min="17" max="17" width="12.00390625" style="0" customWidth="1"/>
    <col min="18" max="20" width="10.421875" style="0" customWidth="1"/>
    <col min="21" max="21" width="9.7109375" style="0" bestFit="1" customWidth="1"/>
    <col min="22" max="28" width="9.7109375" style="0" customWidth="1"/>
    <col min="30" max="30" width="12.140625" style="0" customWidth="1"/>
    <col min="31" max="31" width="12.421875" style="0" customWidth="1"/>
    <col min="32" max="32" width="14.57421875" style="0" customWidth="1"/>
    <col min="33" max="33" width="11.28125" style="0" customWidth="1"/>
    <col min="34" max="34" width="12.57421875" style="0" customWidth="1"/>
    <col min="35" max="35" width="12.421875" style="0" customWidth="1"/>
    <col min="36" max="36" width="10.8515625" style="0" customWidth="1"/>
    <col min="37" max="37" width="16.57421875" style="0" customWidth="1"/>
  </cols>
  <sheetData>
    <row r="1" spans="2:35" ht="12.75">
      <c r="B1" s="6" t="s">
        <v>0</v>
      </c>
      <c r="C1" s="7"/>
      <c r="D1" s="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2.75">
      <c r="B2" s="6" t="s">
        <v>1</v>
      </c>
      <c r="C2" s="7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12.75">
      <c r="B3" s="6" t="s">
        <v>2</v>
      </c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5" ht="12.75">
      <c r="B4" s="6" t="s">
        <v>3</v>
      </c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2:35" ht="12.75">
      <c r="B6" s="50" t="s">
        <v>4</v>
      </c>
      <c r="C6" s="51"/>
      <c r="D6" s="2"/>
      <c r="E6" s="33" t="s">
        <v>292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2:35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2:35" ht="12.75">
      <c r="B8" s="19" t="s">
        <v>5</v>
      </c>
      <c r="C8" s="20"/>
      <c r="D8" s="21" t="s">
        <v>13</v>
      </c>
      <c r="E8" s="20"/>
      <c r="F8" s="20"/>
      <c r="G8" s="2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2:35" ht="12.75">
      <c r="B9" s="23" t="s">
        <v>6</v>
      </c>
      <c r="C9" s="24"/>
      <c r="D9" s="25" t="s">
        <v>14</v>
      </c>
      <c r="E9" s="24"/>
      <c r="F9" s="24"/>
      <c r="G9" s="2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2:35" ht="12.75">
      <c r="B10" s="23"/>
      <c r="C10" s="24"/>
      <c r="D10" s="25" t="s">
        <v>15</v>
      </c>
      <c r="E10" s="24"/>
      <c r="F10" s="24"/>
      <c r="G10" s="2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2:35" ht="12.75">
      <c r="B11" s="23"/>
      <c r="C11" s="24"/>
      <c r="D11" s="25" t="s">
        <v>16</v>
      </c>
      <c r="E11" s="24"/>
      <c r="F11" s="24"/>
      <c r="G11" s="2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12.75">
      <c r="B12" s="23"/>
      <c r="C12" s="24"/>
      <c r="D12" s="25" t="s">
        <v>17</v>
      </c>
      <c r="E12" s="24"/>
      <c r="F12" s="24"/>
      <c r="G12" s="2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12.75">
      <c r="B13" s="23"/>
      <c r="C13" s="24"/>
      <c r="D13" s="25" t="s">
        <v>18</v>
      </c>
      <c r="E13" s="24"/>
      <c r="F13" s="24"/>
      <c r="G13" s="2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2:35" ht="12.75">
      <c r="B14" s="27" t="s">
        <v>7</v>
      </c>
      <c r="C14" s="13"/>
      <c r="D14" s="13" t="s">
        <v>293</v>
      </c>
      <c r="E14" s="13"/>
      <c r="F14" s="13"/>
      <c r="G14" s="28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2:35" ht="12.75">
      <c r="B15" s="27" t="s">
        <v>8</v>
      </c>
      <c r="C15" s="13"/>
      <c r="D15" s="29">
        <v>2002</v>
      </c>
      <c r="E15" s="13"/>
      <c r="F15" s="13"/>
      <c r="G15" s="2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2:35" ht="12.75">
      <c r="B16" s="27" t="s">
        <v>9</v>
      </c>
      <c r="C16" s="13"/>
      <c r="D16" s="13" t="s">
        <v>10</v>
      </c>
      <c r="E16" s="13"/>
      <c r="F16" s="13"/>
      <c r="G16" s="28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2:35" ht="12.75">
      <c r="B17" s="30" t="s">
        <v>11</v>
      </c>
      <c r="C17" s="31"/>
      <c r="D17" s="31" t="s">
        <v>259</v>
      </c>
      <c r="E17" s="31"/>
      <c r="F17" s="31"/>
      <c r="G17" s="3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5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8"/>
      <c r="AD18" s="1"/>
      <c r="AE18" s="1"/>
      <c r="AF18" s="1"/>
      <c r="AG18" s="1"/>
      <c r="AH18" s="1"/>
      <c r="AI18" s="1"/>
    </row>
    <row r="19" spans="2:35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8"/>
      <c r="AD19" s="1"/>
      <c r="AE19" s="1"/>
      <c r="AF19" s="1"/>
      <c r="AG19" s="1"/>
      <c r="AH19" s="1"/>
      <c r="AI19" s="1"/>
    </row>
    <row r="20" spans="2:35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2:35" ht="6" customHeight="1">
      <c r="B21" s="9"/>
      <c r="C21" s="9"/>
      <c r="D21" s="9"/>
      <c r="E21" s="9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2:40" ht="28.5" customHeight="1">
      <c r="B22" s="52"/>
      <c r="C22" s="52"/>
      <c r="D22" s="52"/>
      <c r="E22" s="52"/>
      <c r="F22" s="45" t="s">
        <v>260</v>
      </c>
      <c r="G22" s="45" t="s">
        <v>261</v>
      </c>
      <c r="H22" s="45" t="s">
        <v>262</v>
      </c>
      <c r="I22" s="45" t="s">
        <v>263</v>
      </c>
      <c r="J22" s="45" t="s">
        <v>264</v>
      </c>
      <c r="K22" s="45" t="s">
        <v>265</v>
      </c>
      <c r="L22" s="45" t="s">
        <v>266</v>
      </c>
      <c r="M22" s="45" t="s">
        <v>267</v>
      </c>
      <c r="N22" s="45" t="s">
        <v>268</v>
      </c>
      <c r="O22" s="45" t="s">
        <v>269</v>
      </c>
      <c r="P22" s="45" t="s">
        <v>270</v>
      </c>
      <c r="Q22" s="45" t="s">
        <v>271</v>
      </c>
      <c r="R22" s="45" t="s">
        <v>272</v>
      </c>
      <c r="S22" s="45" t="s">
        <v>273</v>
      </c>
      <c r="T22" s="45" t="s">
        <v>274</v>
      </c>
      <c r="U22" s="45" t="s">
        <v>275</v>
      </c>
      <c r="V22" s="45" t="s">
        <v>276</v>
      </c>
      <c r="W22" s="45" t="s">
        <v>277</v>
      </c>
      <c r="X22" s="45" t="s">
        <v>278</v>
      </c>
      <c r="Y22" s="45" t="s">
        <v>279</v>
      </c>
      <c r="Z22" s="45" t="s">
        <v>280</v>
      </c>
      <c r="AA22" s="45" t="s">
        <v>281</v>
      </c>
      <c r="AB22" s="45" t="s">
        <v>282</v>
      </c>
      <c r="AC22" s="45" t="s">
        <v>283</v>
      </c>
      <c r="AD22" s="45" t="s">
        <v>284</v>
      </c>
      <c r="AE22" s="45" t="s">
        <v>285</v>
      </c>
      <c r="AF22" s="45" t="s">
        <v>286</v>
      </c>
      <c r="AG22" s="45" t="s">
        <v>287</v>
      </c>
      <c r="AH22" s="45" t="s">
        <v>288</v>
      </c>
      <c r="AI22" s="45" t="s">
        <v>289</v>
      </c>
      <c r="AJ22" s="45" t="s">
        <v>290</v>
      </c>
      <c r="AK22" s="45" t="s">
        <v>291</v>
      </c>
      <c r="AL22" s="40"/>
      <c r="AN22" s="41"/>
    </row>
    <row r="23" spans="2:40" ht="12.75">
      <c r="B23" s="53" t="s">
        <v>12</v>
      </c>
      <c r="C23" s="53"/>
      <c r="D23" s="53"/>
      <c r="E23" s="53"/>
      <c r="F23" s="46">
        <v>1301</v>
      </c>
      <c r="G23" s="46">
        <v>1302</v>
      </c>
      <c r="H23" s="46">
        <v>1303</v>
      </c>
      <c r="I23" s="46">
        <v>1304</v>
      </c>
      <c r="J23" s="46">
        <v>1305</v>
      </c>
      <c r="K23" s="46">
        <v>1306</v>
      </c>
      <c r="L23" s="46">
        <v>1307</v>
      </c>
      <c r="M23" s="46">
        <v>1308</v>
      </c>
      <c r="N23" s="46">
        <v>1309</v>
      </c>
      <c r="O23" s="46">
        <v>1310</v>
      </c>
      <c r="P23" s="46">
        <v>1311</v>
      </c>
      <c r="Q23" s="46">
        <v>1312</v>
      </c>
      <c r="R23" s="46">
        <v>1313</v>
      </c>
      <c r="S23" s="46">
        <v>1314</v>
      </c>
      <c r="T23" s="46">
        <v>1315</v>
      </c>
      <c r="U23" s="46">
        <v>1316</v>
      </c>
      <c r="V23" s="46">
        <v>1317</v>
      </c>
      <c r="W23" s="46">
        <v>1318</v>
      </c>
      <c r="X23" s="46">
        <v>1319</v>
      </c>
      <c r="Y23" s="46">
        <v>1320</v>
      </c>
      <c r="Z23" s="46">
        <v>1321</v>
      </c>
      <c r="AA23" s="46">
        <v>1322</v>
      </c>
      <c r="AB23" s="46">
        <v>1323</v>
      </c>
      <c r="AC23" s="46">
        <v>1324</v>
      </c>
      <c r="AD23" s="46">
        <v>1325</v>
      </c>
      <c r="AE23" s="46">
        <v>1326</v>
      </c>
      <c r="AF23" s="46">
        <v>1327</v>
      </c>
      <c r="AG23" s="46">
        <v>1328</v>
      </c>
      <c r="AH23" s="46">
        <v>1329</v>
      </c>
      <c r="AI23" s="46">
        <v>1330</v>
      </c>
      <c r="AJ23" s="46">
        <v>1331</v>
      </c>
      <c r="AK23" s="46">
        <v>13</v>
      </c>
      <c r="AL23" s="40"/>
      <c r="AN23" s="41"/>
    </row>
    <row r="24" spans="2:40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3"/>
      <c r="AG24" s="13"/>
      <c r="AH24" s="13"/>
      <c r="AI24" s="13"/>
      <c r="AJ24" s="12"/>
      <c r="AK24" s="12"/>
      <c r="AL24" s="12"/>
      <c r="AM24" s="12"/>
      <c r="AN24" s="12"/>
    </row>
    <row r="25" spans="2:40" ht="15" customHeight="1">
      <c r="B25" s="54" t="s">
        <v>155</v>
      </c>
      <c r="C25" s="55"/>
      <c r="D25" s="56"/>
      <c r="E25" s="43" t="s">
        <v>26</v>
      </c>
      <c r="F25" s="42">
        <v>81294</v>
      </c>
      <c r="G25" s="42">
        <v>74978</v>
      </c>
      <c r="H25" s="42">
        <v>15540</v>
      </c>
      <c r="I25" s="42">
        <v>46407</v>
      </c>
      <c r="J25" s="42">
        <v>28983</v>
      </c>
      <c r="K25" s="42">
        <v>26025</v>
      </c>
      <c r="L25" s="42">
        <v>34397</v>
      </c>
      <c r="M25" s="42">
        <v>35764</v>
      </c>
      <c r="N25" s="42">
        <v>30466</v>
      </c>
      <c r="O25" s="42">
        <v>15318</v>
      </c>
      <c r="P25" s="42">
        <v>28563</v>
      </c>
      <c r="Q25" s="42">
        <v>36284</v>
      </c>
      <c r="R25" s="42">
        <v>21805</v>
      </c>
      <c r="S25" s="42">
        <v>10830</v>
      </c>
      <c r="T25" s="42">
        <v>26118</v>
      </c>
      <c r="U25" s="42">
        <v>13365</v>
      </c>
      <c r="V25" s="42">
        <v>30102</v>
      </c>
      <c r="W25" s="42">
        <v>29993</v>
      </c>
      <c r="X25" s="42">
        <v>21834</v>
      </c>
      <c r="Y25" s="42">
        <v>21198</v>
      </c>
      <c r="Z25" s="42">
        <v>7189</v>
      </c>
      <c r="AA25" s="42">
        <v>16961</v>
      </c>
      <c r="AB25" s="42">
        <v>19367</v>
      </c>
      <c r="AC25" s="42">
        <v>12675</v>
      </c>
      <c r="AD25" s="42">
        <v>18022</v>
      </c>
      <c r="AE25" s="42">
        <v>75987</v>
      </c>
      <c r="AF25" s="42">
        <v>41671</v>
      </c>
      <c r="AG25" s="42">
        <v>6420</v>
      </c>
      <c r="AH25" s="42">
        <v>5809</v>
      </c>
      <c r="AI25" s="42">
        <v>5811</v>
      </c>
      <c r="AJ25" s="42">
        <v>7368</v>
      </c>
      <c r="AK25" s="42">
        <f>SUM(F25:AJ25)</f>
        <v>846544</v>
      </c>
      <c r="AL25" s="44"/>
      <c r="AN25" s="44"/>
    </row>
    <row r="26" spans="2:40" s="15" customFormat="1" ht="12.75" customHeight="1">
      <c r="B26" s="47" t="s">
        <v>156</v>
      </c>
      <c r="C26" s="48"/>
      <c r="D26" s="48"/>
      <c r="E26" s="34" t="s">
        <v>27</v>
      </c>
      <c r="F26" s="35">
        <f aca="true" t="shared" si="0" ref="F26:U26">SUM(F33:F34)</f>
        <v>438</v>
      </c>
      <c r="G26" s="35">
        <f t="shared" si="0"/>
        <v>290</v>
      </c>
      <c r="H26" s="35">
        <f t="shared" si="0"/>
        <v>71</v>
      </c>
      <c r="I26" s="35">
        <f t="shared" si="0"/>
        <v>177</v>
      </c>
      <c r="J26" s="35">
        <f t="shared" si="0"/>
        <v>78</v>
      </c>
      <c r="K26" s="35">
        <f t="shared" si="0"/>
        <v>137</v>
      </c>
      <c r="L26" s="35">
        <f t="shared" si="0"/>
        <v>115</v>
      </c>
      <c r="M26" s="35">
        <f t="shared" si="0"/>
        <v>134</v>
      </c>
      <c r="N26" s="35">
        <f t="shared" si="0"/>
        <v>199</v>
      </c>
      <c r="O26" s="35">
        <f t="shared" si="0"/>
        <v>123</v>
      </c>
      <c r="P26" s="35">
        <f t="shared" si="0"/>
        <v>127</v>
      </c>
      <c r="Q26" s="35">
        <f t="shared" si="0"/>
        <v>178</v>
      </c>
      <c r="R26" s="35">
        <f t="shared" si="0"/>
        <v>106</v>
      </c>
      <c r="S26" s="35">
        <f t="shared" si="0"/>
        <v>67</v>
      </c>
      <c r="T26" s="35">
        <f t="shared" si="0"/>
        <v>156</v>
      </c>
      <c r="U26" s="35">
        <f t="shared" si="0"/>
        <v>137</v>
      </c>
      <c r="V26" s="35">
        <f aca="true" t="shared" si="1" ref="V26:AJ26">SUM(V33:V34)</f>
        <v>151</v>
      </c>
      <c r="W26" s="35">
        <f t="shared" si="1"/>
        <v>46</v>
      </c>
      <c r="X26" s="35">
        <f t="shared" si="1"/>
        <v>150</v>
      </c>
      <c r="Y26" s="35">
        <f t="shared" si="1"/>
        <v>98</v>
      </c>
      <c r="Z26" s="35">
        <f t="shared" si="1"/>
        <v>44</v>
      </c>
      <c r="AA26" s="35">
        <f t="shared" si="1"/>
        <v>58</v>
      </c>
      <c r="AB26" s="35">
        <f t="shared" si="1"/>
        <v>92</v>
      </c>
      <c r="AC26" s="35">
        <f t="shared" si="1"/>
        <v>51</v>
      </c>
      <c r="AD26" s="35">
        <f t="shared" si="1"/>
        <v>94</v>
      </c>
      <c r="AE26" s="35">
        <f t="shared" si="1"/>
        <v>194</v>
      </c>
      <c r="AF26" s="35">
        <f t="shared" si="1"/>
        <v>199</v>
      </c>
      <c r="AG26" s="35">
        <f t="shared" si="1"/>
        <v>36</v>
      </c>
      <c r="AH26" s="35">
        <f t="shared" si="1"/>
        <v>39</v>
      </c>
      <c r="AI26" s="35">
        <f t="shared" si="1"/>
        <v>57</v>
      </c>
      <c r="AJ26" s="35">
        <f t="shared" si="1"/>
        <v>21</v>
      </c>
      <c r="AK26" s="42">
        <f aca="true" t="shared" si="2" ref="AK26:AK89">SUM(F26:AJ26)</f>
        <v>3863</v>
      </c>
      <c r="AL26" s="14"/>
      <c r="AM26" s="14"/>
      <c r="AN26" s="14"/>
    </row>
    <row r="27" spans="2:40" s="15" customFormat="1" ht="12.75" customHeight="1">
      <c r="B27" s="47" t="s">
        <v>157</v>
      </c>
      <c r="C27" s="48"/>
      <c r="D27" s="48"/>
      <c r="E27" s="34" t="s">
        <v>28</v>
      </c>
      <c r="F27" s="35">
        <f aca="true" t="shared" si="3" ref="F27:U27">SUM(F29,F31)</f>
        <v>240</v>
      </c>
      <c r="G27" s="35">
        <f t="shared" si="3"/>
        <v>171</v>
      </c>
      <c r="H27" s="35">
        <f t="shared" si="3"/>
        <v>39</v>
      </c>
      <c r="I27" s="35">
        <f t="shared" si="3"/>
        <v>115</v>
      </c>
      <c r="J27" s="35">
        <f t="shared" si="3"/>
        <v>43</v>
      </c>
      <c r="K27" s="35">
        <f t="shared" si="3"/>
        <v>78</v>
      </c>
      <c r="L27" s="35">
        <f t="shared" si="3"/>
        <v>63</v>
      </c>
      <c r="M27" s="35">
        <f t="shared" si="3"/>
        <v>79</v>
      </c>
      <c r="N27" s="35">
        <f t="shared" si="3"/>
        <v>127</v>
      </c>
      <c r="O27" s="35">
        <f t="shared" si="3"/>
        <v>70</v>
      </c>
      <c r="P27" s="35">
        <f t="shared" si="3"/>
        <v>72</v>
      </c>
      <c r="Q27" s="35">
        <f t="shared" si="3"/>
        <v>109</v>
      </c>
      <c r="R27" s="35">
        <f t="shared" si="3"/>
        <v>58</v>
      </c>
      <c r="S27" s="35">
        <f t="shared" si="3"/>
        <v>37</v>
      </c>
      <c r="T27" s="35">
        <f t="shared" si="3"/>
        <v>80</v>
      </c>
      <c r="U27" s="35">
        <f t="shared" si="3"/>
        <v>72</v>
      </c>
      <c r="V27" s="35">
        <f aca="true" t="shared" si="4" ref="V27:AJ27">SUM(V29,V31)</f>
        <v>93</v>
      </c>
      <c r="W27" s="35">
        <f t="shared" si="4"/>
        <v>32</v>
      </c>
      <c r="X27" s="35">
        <f t="shared" si="4"/>
        <v>92</v>
      </c>
      <c r="Y27" s="35">
        <f t="shared" si="4"/>
        <v>49</v>
      </c>
      <c r="Z27" s="35">
        <f t="shared" si="4"/>
        <v>26</v>
      </c>
      <c r="AA27" s="35">
        <f t="shared" si="4"/>
        <v>40</v>
      </c>
      <c r="AB27" s="35">
        <f t="shared" si="4"/>
        <v>38</v>
      </c>
      <c r="AC27" s="35">
        <f t="shared" si="4"/>
        <v>29</v>
      </c>
      <c r="AD27" s="35">
        <f t="shared" si="4"/>
        <v>54</v>
      </c>
      <c r="AE27" s="35">
        <f t="shared" si="4"/>
        <v>102</v>
      </c>
      <c r="AF27" s="35">
        <f t="shared" si="4"/>
        <v>112</v>
      </c>
      <c r="AG27" s="35">
        <f t="shared" si="4"/>
        <v>20</v>
      </c>
      <c r="AH27" s="35">
        <f t="shared" si="4"/>
        <v>20</v>
      </c>
      <c r="AI27" s="35">
        <f t="shared" si="4"/>
        <v>31</v>
      </c>
      <c r="AJ27" s="35">
        <f t="shared" si="4"/>
        <v>14</v>
      </c>
      <c r="AK27" s="42">
        <f t="shared" si="2"/>
        <v>2205</v>
      </c>
      <c r="AL27" s="14"/>
      <c r="AM27" s="14"/>
      <c r="AN27" s="14"/>
    </row>
    <row r="28" spans="2:40" s="15" customFormat="1" ht="12.75" customHeight="1">
      <c r="B28" s="47" t="s">
        <v>158</v>
      </c>
      <c r="C28" s="48"/>
      <c r="D28" s="48"/>
      <c r="E28" s="34" t="s">
        <v>29</v>
      </c>
      <c r="F28" s="36">
        <f>SUM(F30,F32)</f>
        <v>198</v>
      </c>
      <c r="G28" s="36">
        <f>SUM(G30,G32)</f>
        <v>119</v>
      </c>
      <c r="H28" s="36">
        <f>SUM(H30,H32)</f>
        <v>32</v>
      </c>
      <c r="I28" s="36">
        <f>SUM(I30,I32)</f>
        <v>62</v>
      </c>
      <c r="J28" s="36">
        <f>SUM(J30,J32)</f>
        <v>35</v>
      </c>
      <c r="K28" s="36">
        <f aca="true" t="shared" si="5" ref="K28:T28">SUM(K30,K32)</f>
        <v>59</v>
      </c>
      <c r="L28" s="36">
        <f t="shared" si="5"/>
        <v>52</v>
      </c>
      <c r="M28" s="36">
        <f t="shared" si="5"/>
        <v>55</v>
      </c>
      <c r="N28" s="36">
        <f t="shared" si="5"/>
        <v>72</v>
      </c>
      <c r="O28" s="36">
        <f t="shared" si="5"/>
        <v>53</v>
      </c>
      <c r="P28" s="36">
        <f t="shared" si="5"/>
        <v>55</v>
      </c>
      <c r="Q28" s="36">
        <f t="shared" si="5"/>
        <v>69</v>
      </c>
      <c r="R28" s="36">
        <f t="shared" si="5"/>
        <v>48</v>
      </c>
      <c r="S28" s="36">
        <f t="shared" si="5"/>
        <v>30</v>
      </c>
      <c r="T28" s="36">
        <f t="shared" si="5"/>
        <v>76</v>
      </c>
      <c r="U28" s="36">
        <f>SUM(U30,U32)</f>
        <v>65</v>
      </c>
      <c r="V28" s="36">
        <f aca="true" t="shared" si="6" ref="V28:AJ28">SUM(V30,V32)</f>
        <v>58</v>
      </c>
      <c r="W28" s="36">
        <f t="shared" si="6"/>
        <v>14</v>
      </c>
      <c r="X28" s="36">
        <f t="shared" si="6"/>
        <v>58</v>
      </c>
      <c r="Y28" s="36">
        <f t="shared" si="6"/>
        <v>49</v>
      </c>
      <c r="Z28" s="36">
        <f t="shared" si="6"/>
        <v>18</v>
      </c>
      <c r="AA28" s="36">
        <f t="shared" si="6"/>
        <v>18</v>
      </c>
      <c r="AB28" s="36">
        <f t="shared" si="6"/>
        <v>54</v>
      </c>
      <c r="AC28" s="36">
        <f t="shared" si="6"/>
        <v>22</v>
      </c>
      <c r="AD28" s="36">
        <f t="shared" si="6"/>
        <v>40</v>
      </c>
      <c r="AE28" s="36">
        <f t="shared" si="6"/>
        <v>92</v>
      </c>
      <c r="AF28" s="36">
        <f t="shared" si="6"/>
        <v>87</v>
      </c>
      <c r="AG28" s="36">
        <f t="shared" si="6"/>
        <v>16</v>
      </c>
      <c r="AH28" s="36">
        <f t="shared" si="6"/>
        <v>19</v>
      </c>
      <c r="AI28" s="36">
        <f t="shared" si="6"/>
        <v>26</v>
      </c>
      <c r="AJ28" s="36">
        <f t="shared" si="6"/>
        <v>7</v>
      </c>
      <c r="AK28" s="42">
        <f t="shared" si="2"/>
        <v>1658</v>
      </c>
      <c r="AL28" s="14"/>
      <c r="AM28" s="14"/>
      <c r="AN28" s="14"/>
    </row>
    <row r="29" spans="2:40" s="15" customFormat="1" ht="12.75" customHeight="1">
      <c r="B29" s="47" t="s">
        <v>159</v>
      </c>
      <c r="C29" s="48"/>
      <c r="D29" s="48"/>
      <c r="E29" s="34" t="s">
        <v>30</v>
      </c>
      <c r="F29" s="36">
        <f>SUM(F39+F48+F57+F66+F75+F102+F111+F120+F129)</f>
        <v>202</v>
      </c>
      <c r="G29" s="36">
        <f>SUM(G39+G48+G57+G66+G75+G102+G111+G120+G129)</f>
        <v>48</v>
      </c>
      <c r="H29" s="36">
        <f>SUM(H39+H48+H57+H66+H75+H102+H111+H120+H129)</f>
        <v>22</v>
      </c>
      <c r="I29" s="36">
        <f>SUM(I39+I48+I57+I66+I75+I102+I111+I120+I129)</f>
        <v>36</v>
      </c>
      <c r="J29" s="36">
        <f>SUM(J39+J48+J57+J66+J75+J102+J111+J120+J129)</f>
        <v>12</v>
      </c>
      <c r="K29" s="36">
        <f aca="true" t="shared" si="7" ref="K29:T29">SUM(K39+K48+K57+K66+K75+K102+K111+K120+K129)</f>
        <v>30</v>
      </c>
      <c r="L29" s="36">
        <f t="shared" si="7"/>
        <v>25</v>
      </c>
      <c r="M29" s="36">
        <f t="shared" si="7"/>
        <v>28</v>
      </c>
      <c r="N29" s="36">
        <f t="shared" si="7"/>
        <v>21</v>
      </c>
      <c r="O29" s="36">
        <f t="shared" si="7"/>
        <v>16</v>
      </c>
      <c r="P29" s="36">
        <f t="shared" si="7"/>
        <v>16</v>
      </c>
      <c r="Q29" s="36">
        <f t="shared" si="7"/>
        <v>26</v>
      </c>
      <c r="R29" s="36">
        <f t="shared" si="7"/>
        <v>8</v>
      </c>
      <c r="S29" s="36">
        <f t="shared" si="7"/>
        <v>7</v>
      </c>
      <c r="T29" s="36">
        <f t="shared" si="7"/>
        <v>10</v>
      </c>
      <c r="U29" s="36">
        <f>SUM(U39+U48+U57+U66+U75+U102+U111+U120+U129)</f>
        <v>15</v>
      </c>
      <c r="V29" s="36">
        <f aca="true" t="shared" si="8" ref="V29:AJ29">SUM(V39+V48+V57+V66+V75+V102+V111+V120+V129)</f>
        <v>6</v>
      </c>
      <c r="W29" s="36">
        <f t="shared" si="8"/>
        <v>10</v>
      </c>
      <c r="X29" s="36">
        <f t="shared" si="8"/>
        <v>13</v>
      </c>
      <c r="Y29" s="36">
        <f t="shared" si="8"/>
        <v>7</v>
      </c>
      <c r="Z29" s="36">
        <f t="shared" si="8"/>
        <v>3</v>
      </c>
      <c r="AA29" s="36">
        <f t="shared" si="8"/>
        <v>4</v>
      </c>
      <c r="AB29" s="36">
        <f t="shared" si="8"/>
        <v>2</v>
      </c>
      <c r="AC29" s="36">
        <f t="shared" si="8"/>
        <v>8</v>
      </c>
      <c r="AD29" s="36">
        <f t="shared" si="8"/>
        <v>5</v>
      </c>
      <c r="AE29" s="36">
        <f t="shared" si="8"/>
        <v>31</v>
      </c>
      <c r="AF29" s="36">
        <f t="shared" si="8"/>
        <v>22</v>
      </c>
      <c r="AG29" s="36">
        <f t="shared" si="8"/>
        <v>6</v>
      </c>
      <c r="AH29" s="36">
        <f t="shared" si="8"/>
        <v>6</v>
      </c>
      <c r="AI29" s="36">
        <f t="shared" si="8"/>
        <v>6</v>
      </c>
      <c r="AJ29" s="36">
        <f t="shared" si="8"/>
        <v>6</v>
      </c>
      <c r="AK29" s="42">
        <f t="shared" si="2"/>
        <v>657</v>
      </c>
      <c r="AL29" s="14"/>
      <c r="AM29" s="14"/>
      <c r="AN29" s="14"/>
    </row>
    <row r="30" spans="2:40" s="15" customFormat="1" ht="12.75" customHeight="1">
      <c r="B30" s="47" t="s">
        <v>160</v>
      </c>
      <c r="C30" s="48"/>
      <c r="D30" s="48"/>
      <c r="E30" s="34" t="s">
        <v>110</v>
      </c>
      <c r="F30" s="36">
        <f>SUM(F42+F51+F60+F69+F78+F105+F114+F123+F132)</f>
        <v>164</v>
      </c>
      <c r="G30" s="36">
        <f>SUM(G42+G51+G60+G69+G78+G105+G114+G123+G132)</f>
        <v>36</v>
      </c>
      <c r="H30" s="36">
        <f>SUM(H42+H51+H60+H69+H78+H105+H114+H123+H132)</f>
        <v>14</v>
      </c>
      <c r="I30" s="36">
        <f>SUM(I42+I51+I60+I69+I78+I105+I114+I123+I132)</f>
        <v>18</v>
      </c>
      <c r="J30" s="36">
        <f>SUM(J42+J51+J60+J69+J78+J105+J114+J123+J132)</f>
        <v>12</v>
      </c>
      <c r="K30" s="36">
        <f aca="true" t="shared" si="9" ref="K30:T30">SUM(K42+K51+K60+K69+K78+K105+K114+K123+K132)</f>
        <v>23</v>
      </c>
      <c r="L30" s="36">
        <f t="shared" si="9"/>
        <v>18</v>
      </c>
      <c r="M30" s="36">
        <f t="shared" si="9"/>
        <v>13</v>
      </c>
      <c r="N30" s="36">
        <f t="shared" si="9"/>
        <v>10</v>
      </c>
      <c r="O30" s="36">
        <f t="shared" si="9"/>
        <v>11</v>
      </c>
      <c r="P30" s="36">
        <f t="shared" si="9"/>
        <v>19</v>
      </c>
      <c r="Q30" s="36">
        <f t="shared" si="9"/>
        <v>12</v>
      </c>
      <c r="R30" s="36">
        <f t="shared" si="9"/>
        <v>3</v>
      </c>
      <c r="S30" s="36">
        <f t="shared" si="9"/>
        <v>5</v>
      </c>
      <c r="T30" s="36">
        <f t="shared" si="9"/>
        <v>8</v>
      </c>
      <c r="U30" s="36">
        <f>SUM(U42+U51+U60+U69+U78+U105+U114+U123+U132)</f>
        <v>6</v>
      </c>
      <c r="V30" s="36">
        <f aca="true" t="shared" si="10" ref="V30:AJ30">SUM(V42+V51+V60+V69+V78+V105+V114+V123+V132)</f>
        <v>3</v>
      </c>
      <c r="W30" s="36">
        <f t="shared" si="10"/>
        <v>6</v>
      </c>
      <c r="X30" s="36">
        <f t="shared" si="10"/>
        <v>3</v>
      </c>
      <c r="Y30" s="36">
        <f t="shared" si="10"/>
        <v>2</v>
      </c>
      <c r="Z30" s="36">
        <f t="shared" si="10"/>
        <v>5</v>
      </c>
      <c r="AA30" s="36">
        <f t="shared" si="10"/>
        <v>3</v>
      </c>
      <c r="AB30" s="36">
        <f t="shared" si="10"/>
        <v>7</v>
      </c>
      <c r="AC30" s="36">
        <f t="shared" si="10"/>
        <v>4</v>
      </c>
      <c r="AD30" s="36">
        <f t="shared" si="10"/>
        <v>4</v>
      </c>
      <c r="AE30" s="36">
        <f t="shared" si="10"/>
        <v>18</v>
      </c>
      <c r="AF30" s="36">
        <f t="shared" si="10"/>
        <v>14</v>
      </c>
      <c r="AG30" s="36">
        <f t="shared" si="10"/>
        <v>4</v>
      </c>
      <c r="AH30" s="36">
        <f t="shared" si="10"/>
        <v>2</v>
      </c>
      <c r="AI30" s="36">
        <f t="shared" si="10"/>
        <v>1</v>
      </c>
      <c r="AJ30" s="36">
        <f t="shared" si="10"/>
        <v>4</v>
      </c>
      <c r="AK30" s="42">
        <f t="shared" si="2"/>
        <v>452</v>
      </c>
      <c r="AL30" s="14"/>
      <c r="AM30" s="14"/>
      <c r="AN30" s="14"/>
    </row>
    <row r="31" spans="2:40" s="15" customFormat="1" ht="12.75" customHeight="1">
      <c r="B31" s="47" t="s">
        <v>161</v>
      </c>
      <c r="C31" s="48"/>
      <c r="D31" s="48"/>
      <c r="E31" s="34" t="s">
        <v>31</v>
      </c>
      <c r="F31" s="35">
        <f>SUM(F40+F49+F58+F67+F76+F103+F112+F121+F130)</f>
        <v>38</v>
      </c>
      <c r="G31" s="35">
        <f>SUM(G40+G49+G58+G67+G76+G103+G112+G121+G130)</f>
        <v>123</v>
      </c>
      <c r="H31" s="35">
        <f>SUM(H40+H49+H58+H67+H76+H103+H112+H121+H130)</f>
        <v>17</v>
      </c>
      <c r="I31" s="35">
        <f>SUM(I40+I49+I58+I67+I76+I103+I112+I121+I130)</f>
        <v>79</v>
      </c>
      <c r="J31" s="35">
        <f>SUM(J40+J49+J58+J67+J76+J103+J112+J121+J130)</f>
        <v>31</v>
      </c>
      <c r="K31" s="35">
        <f aca="true" t="shared" si="11" ref="K31:T31">SUM(K40+K49+K58+K67+K76+K103+K112+K121+K130)</f>
        <v>48</v>
      </c>
      <c r="L31" s="35">
        <f t="shared" si="11"/>
        <v>38</v>
      </c>
      <c r="M31" s="35">
        <f t="shared" si="11"/>
        <v>51</v>
      </c>
      <c r="N31" s="35">
        <f t="shared" si="11"/>
        <v>106</v>
      </c>
      <c r="O31" s="35">
        <f t="shared" si="11"/>
        <v>54</v>
      </c>
      <c r="P31" s="35">
        <f t="shared" si="11"/>
        <v>56</v>
      </c>
      <c r="Q31" s="35">
        <f t="shared" si="11"/>
        <v>83</v>
      </c>
      <c r="R31" s="35">
        <f t="shared" si="11"/>
        <v>50</v>
      </c>
      <c r="S31" s="35">
        <f t="shared" si="11"/>
        <v>30</v>
      </c>
      <c r="T31" s="35">
        <f t="shared" si="11"/>
        <v>70</v>
      </c>
      <c r="U31" s="35">
        <f>SUM(U40+U49+U58+U67+U76+U103+U112+U121+U130)</f>
        <v>57</v>
      </c>
      <c r="V31" s="35">
        <f aca="true" t="shared" si="12" ref="V31:AJ31">SUM(V40+V49+V58+V67+V76+V103+V112+V121+V130)</f>
        <v>87</v>
      </c>
      <c r="W31" s="35">
        <f t="shared" si="12"/>
        <v>22</v>
      </c>
      <c r="X31" s="35">
        <f t="shared" si="12"/>
        <v>79</v>
      </c>
      <c r="Y31" s="35">
        <f t="shared" si="12"/>
        <v>42</v>
      </c>
      <c r="Z31" s="35">
        <f t="shared" si="12"/>
        <v>23</v>
      </c>
      <c r="AA31" s="35">
        <f t="shared" si="12"/>
        <v>36</v>
      </c>
      <c r="AB31" s="35">
        <f t="shared" si="12"/>
        <v>36</v>
      </c>
      <c r="AC31" s="35">
        <f t="shared" si="12"/>
        <v>21</v>
      </c>
      <c r="AD31" s="35">
        <f t="shared" si="12"/>
        <v>49</v>
      </c>
      <c r="AE31" s="35">
        <f t="shared" si="12"/>
        <v>71</v>
      </c>
      <c r="AF31" s="35">
        <f t="shared" si="12"/>
        <v>90</v>
      </c>
      <c r="AG31" s="35">
        <f t="shared" si="12"/>
        <v>14</v>
      </c>
      <c r="AH31" s="35">
        <f t="shared" si="12"/>
        <v>14</v>
      </c>
      <c r="AI31" s="35">
        <f t="shared" si="12"/>
        <v>25</v>
      </c>
      <c r="AJ31" s="35">
        <f t="shared" si="12"/>
        <v>8</v>
      </c>
      <c r="AK31" s="42">
        <f t="shared" si="2"/>
        <v>1548</v>
      </c>
      <c r="AL31" s="14"/>
      <c r="AM31" s="14"/>
      <c r="AN31" s="14"/>
    </row>
    <row r="32" spans="2:40" s="15" customFormat="1" ht="12.75" customHeight="1">
      <c r="B32" s="47" t="s">
        <v>162</v>
      </c>
      <c r="C32" s="48"/>
      <c r="D32" s="48"/>
      <c r="E32" s="34" t="s">
        <v>32</v>
      </c>
      <c r="F32" s="35">
        <f>SUM(F43+F52+F61+F70+F79+F106+F124+F133)</f>
        <v>34</v>
      </c>
      <c r="G32" s="35">
        <f>SUM(G43+G52+G61+G70+G79+G106+G124+G133)</f>
        <v>83</v>
      </c>
      <c r="H32" s="35">
        <f>SUM(H43+H52+H61+H70+H79+H106+H124+H133)</f>
        <v>18</v>
      </c>
      <c r="I32" s="35">
        <f>SUM(I43+I52+I61+I70+I79+I106+I124+I133)</f>
        <v>44</v>
      </c>
      <c r="J32" s="35">
        <f>SUM(J43+J52+J61+J70+J79+J106+J124+J133)</f>
        <v>23</v>
      </c>
      <c r="K32" s="35">
        <f aca="true" t="shared" si="13" ref="K32:T32">SUM(K43+K52+K61+K70+K79+K106+K124+K133)</f>
        <v>36</v>
      </c>
      <c r="L32" s="35">
        <f t="shared" si="13"/>
        <v>34</v>
      </c>
      <c r="M32" s="35">
        <f t="shared" si="13"/>
        <v>42</v>
      </c>
      <c r="N32" s="35">
        <f t="shared" si="13"/>
        <v>62</v>
      </c>
      <c r="O32" s="35">
        <f t="shared" si="13"/>
        <v>42</v>
      </c>
      <c r="P32" s="35">
        <f t="shared" si="13"/>
        <v>36</v>
      </c>
      <c r="Q32" s="35">
        <f t="shared" si="13"/>
        <v>57</v>
      </c>
      <c r="R32" s="35">
        <f t="shared" si="13"/>
        <v>45</v>
      </c>
      <c r="S32" s="35">
        <f t="shared" si="13"/>
        <v>25</v>
      </c>
      <c r="T32" s="35">
        <f t="shared" si="13"/>
        <v>68</v>
      </c>
      <c r="U32" s="35">
        <f>SUM(U43+U52+U61+U70+U79+U106+U124+U133)</f>
        <v>59</v>
      </c>
      <c r="V32" s="35">
        <f aca="true" t="shared" si="14" ref="V32:AJ32">SUM(V43+V52+V61+V70+V79+V106+V124+V133)</f>
        <v>55</v>
      </c>
      <c r="W32" s="35">
        <f t="shared" si="14"/>
        <v>8</v>
      </c>
      <c r="X32" s="35">
        <f t="shared" si="14"/>
        <v>55</v>
      </c>
      <c r="Y32" s="35">
        <f t="shared" si="14"/>
        <v>47</v>
      </c>
      <c r="Z32" s="35">
        <f t="shared" si="14"/>
        <v>13</v>
      </c>
      <c r="AA32" s="35">
        <f t="shared" si="14"/>
        <v>15</v>
      </c>
      <c r="AB32" s="35">
        <f t="shared" si="14"/>
        <v>47</v>
      </c>
      <c r="AC32" s="35">
        <f t="shared" si="14"/>
        <v>18</v>
      </c>
      <c r="AD32" s="35">
        <f t="shared" si="14"/>
        <v>36</v>
      </c>
      <c r="AE32" s="35">
        <f t="shared" si="14"/>
        <v>74</v>
      </c>
      <c r="AF32" s="35">
        <f t="shared" si="14"/>
        <v>73</v>
      </c>
      <c r="AG32" s="35">
        <f t="shared" si="14"/>
        <v>12</v>
      </c>
      <c r="AH32" s="35">
        <f t="shared" si="14"/>
        <v>17</v>
      </c>
      <c r="AI32" s="35">
        <f t="shared" si="14"/>
        <v>25</v>
      </c>
      <c r="AJ32" s="35">
        <f t="shared" si="14"/>
        <v>3</v>
      </c>
      <c r="AK32" s="42">
        <f t="shared" si="2"/>
        <v>1206</v>
      </c>
      <c r="AL32" s="14"/>
      <c r="AM32" s="14"/>
      <c r="AN32" s="14"/>
    </row>
    <row r="33" spans="2:40" s="15" customFormat="1" ht="12.75" customHeight="1">
      <c r="B33" s="47" t="s">
        <v>163</v>
      </c>
      <c r="C33" s="48"/>
      <c r="D33" s="48"/>
      <c r="E33" s="34" t="s">
        <v>33</v>
      </c>
      <c r="F33" s="35">
        <f>SUM(F29:F30)</f>
        <v>366</v>
      </c>
      <c r="G33" s="35">
        <f>SUM(G29:G30)</f>
        <v>84</v>
      </c>
      <c r="H33" s="35">
        <f>SUM(H29:H30)</f>
        <v>36</v>
      </c>
      <c r="I33" s="35">
        <f>SUM(I29:I30)</f>
        <v>54</v>
      </c>
      <c r="J33" s="35">
        <f>SUM(J29:J30)</f>
        <v>24</v>
      </c>
      <c r="K33" s="35">
        <f aca="true" t="shared" si="15" ref="K33:T33">SUM(K29:K30)</f>
        <v>53</v>
      </c>
      <c r="L33" s="35">
        <f t="shared" si="15"/>
        <v>43</v>
      </c>
      <c r="M33" s="35">
        <f t="shared" si="15"/>
        <v>41</v>
      </c>
      <c r="N33" s="35">
        <f t="shared" si="15"/>
        <v>31</v>
      </c>
      <c r="O33" s="35">
        <f t="shared" si="15"/>
        <v>27</v>
      </c>
      <c r="P33" s="35">
        <f t="shared" si="15"/>
        <v>35</v>
      </c>
      <c r="Q33" s="35">
        <f t="shared" si="15"/>
        <v>38</v>
      </c>
      <c r="R33" s="35">
        <f t="shared" si="15"/>
        <v>11</v>
      </c>
      <c r="S33" s="35">
        <f t="shared" si="15"/>
        <v>12</v>
      </c>
      <c r="T33" s="35">
        <f t="shared" si="15"/>
        <v>18</v>
      </c>
      <c r="U33" s="35">
        <f>SUM(U29:U30)</f>
        <v>21</v>
      </c>
      <c r="V33" s="35">
        <f aca="true" t="shared" si="16" ref="V33:AJ33">SUM(V29:V30)</f>
        <v>9</v>
      </c>
      <c r="W33" s="35">
        <f t="shared" si="16"/>
        <v>16</v>
      </c>
      <c r="X33" s="35">
        <f t="shared" si="16"/>
        <v>16</v>
      </c>
      <c r="Y33" s="35">
        <f t="shared" si="16"/>
        <v>9</v>
      </c>
      <c r="Z33" s="35">
        <f t="shared" si="16"/>
        <v>8</v>
      </c>
      <c r="AA33" s="35">
        <f t="shared" si="16"/>
        <v>7</v>
      </c>
      <c r="AB33" s="35">
        <f t="shared" si="16"/>
        <v>9</v>
      </c>
      <c r="AC33" s="35">
        <f t="shared" si="16"/>
        <v>12</v>
      </c>
      <c r="AD33" s="35">
        <f t="shared" si="16"/>
        <v>9</v>
      </c>
      <c r="AE33" s="35">
        <f t="shared" si="16"/>
        <v>49</v>
      </c>
      <c r="AF33" s="35">
        <f t="shared" si="16"/>
        <v>36</v>
      </c>
      <c r="AG33" s="35">
        <f t="shared" si="16"/>
        <v>10</v>
      </c>
      <c r="AH33" s="35">
        <f t="shared" si="16"/>
        <v>8</v>
      </c>
      <c r="AI33" s="35">
        <f t="shared" si="16"/>
        <v>7</v>
      </c>
      <c r="AJ33" s="35">
        <f t="shared" si="16"/>
        <v>10</v>
      </c>
      <c r="AK33" s="42">
        <f t="shared" si="2"/>
        <v>1109</v>
      </c>
      <c r="AL33" s="14"/>
      <c r="AM33" s="14"/>
      <c r="AN33" s="14"/>
    </row>
    <row r="34" spans="2:40" s="15" customFormat="1" ht="12.75" customHeight="1">
      <c r="B34" s="47" t="s">
        <v>164</v>
      </c>
      <c r="C34" s="48"/>
      <c r="D34" s="48"/>
      <c r="E34" s="34" t="s">
        <v>34</v>
      </c>
      <c r="F34" s="35">
        <f>SUM(F31:F32)</f>
        <v>72</v>
      </c>
      <c r="G34" s="35">
        <f>SUM(G31:G32)</f>
        <v>206</v>
      </c>
      <c r="H34" s="35">
        <f>SUM(H31:H32)</f>
        <v>35</v>
      </c>
      <c r="I34" s="35">
        <f>SUM(I31:I32)</f>
        <v>123</v>
      </c>
      <c r="J34" s="35">
        <f>SUM(J31:J32)</f>
        <v>54</v>
      </c>
      <c r="K34" s="35">
        <f aca="true" t="shared" si="17" ref="K34:T34">SUM(K31:K32)</f>
        <v>84</v>
      </c>
      <c r="L34" s="35">
        <f t="shared" si="17"/>
        <v>72</v>
      </c>
      <c r="M34" s="35">
        <f t="shared" si="17"/>
        <v>93</v>
      </c>
      <c r="N34" s="35">
        <f t="shared" si="17"/>
        <v>168</v>
      </c>
      <c r="O34" s="35">
        <f t="shared" si="17"/>
        <v>96</v>
      </c>
      <c r="P34" s="35">
        <f t="shared" si="17"/>
        <v>92</v>
      </c>
      <c r="Q34" s="35">
        <f t="shared" si="17"/>
        <v>140</v>
      </c>
      <c r="R34" s="35">
        <f t="shared" si="17"/>
        <v>95</v>
      </c>
      <c r="S34" s="35">
        <f t="shared" si="17"/>
        <v>55</v>
      </c>
      <c r="T34" s="35">
        <f t="shared" si="17"/>
        <v>138</v>
      </c>
      <c r="U34" s="35">
        <f>SUM(U31:U32)</f>
        <v>116</v>
      </c>
      <c r="V34" s="35">
        <f aca="true" t="shared" si="18" ref="V34:AJ34">SUM(V31:V32)</f>
        <v>142</v>
      </c>
      <c r="W34" s="35">
        <f t="shared" si="18"/>
        <v>30</v>
      </c>
      <c r="X34" s="35">
        <f t="shared" si="18"/>
        <v>134</v>
      </c>
      <c r="Y34" s="35">
        <f t="shared" si="18"/>
        <v>89</v>
      </c>
      <c r="Z34" s="35">
        <f t="shared" si="18"/>
        <v>36</v>
      </c>
      <c r="AA34" s="35">
        <f t="shared" si="18"/>
        <v>51</v>
      </c>
      <c r="AB34" s="35">
        <f t="shared" si="18"/>
        <v>83</v>
      </c>
      <c r="AC34" s="35">
        <f t="shared" si="18"/>
        <v>39</v>
      </c>
      <c r="AD34" s="35">
        <f t="shared" si="18"/>
        <v>85</v>
      </c>
      <c r="AE34" s="35">
        <f t="shared" si="18"/>
        <v>145</v>
      </c>
      <c r="AF34" s="35">
        <f t="shared" si="18"/>
        <v>163</v>
      </c>
      <c r="AG34" s="35">
        <f t="shared" si="18"/>
        <v>26</v>
      </c>
      <c r="AH34" s="35">
        <f t="shared" si="18"/>
        <v>31</v>
      </c>
      <c r="AI34" s="35">
        <f t="shared" si="18"/>
        <v>50</v>
      </c>
      <c r="AJ34" s="35">
        <f t="shared" si="18"/>
        <v>11</v>
      </c>
      <c r="AK34" s="42">
        <f t="shared" si="2"/>
        <v>2754</v>
      </c>
      <c r="AL34" s="14"/>
      <c r="AM34" s="14"/>
      <c r="AN34" s="14"/>
    </row>
    <row r="35" spans="2:40" s="15" customFormat="1" ht="12.75" customHeight="1">
      <c r="B35" s="47" t="s">
        <v>165</v>
      </c>
      <c r="C35" s="48"/>
      <c r="D35" s="48"/>
      <c r="E35" s="34" t="s">
        <v>35</v>
      </c>
      <c r="F35" s="35">
        <f>F36+F37</f>
        <v>99</v>
      </c>
      <c r="G35" s="35">
        <f>G36+G37</f>
        <v>50</v>
      </c>
      <c r="H35" s="35">
        <f>H36+H37</f>
        <v>7</v>
      </c>
      <c r="I35" s="35">
        <f>I36+I37</f>
        <v>26</v>
      </c>
      <c r="J35" s="35">
        <f>J36+J37</f>
        <v>12</v>
      </c>
      <c r="K35" s="35">
        <f aca="true" t="shared" si="19" ref="K35:T35">K36+K37</f>
        <v>24</v>
      </c>
      <c r="L35" s="35">
        <f t="shared" si="19"/>
        <v>10</v>
      </c>
      <c r="M35" s="35">
        <f t="shared" si="19"/>
        <v>26</v>
      </c>
      <c r="N35" s="35">
        <f t="shared" si="19"/>
        <v>31</v>
      </c>
      <c r="O35" s="35">
        <f t="shared" si="19"/>
        <v>33</v>
      </c>
      <c r="P35" s="35">
        <f t="shared" si="19"/>
        <v>20</v>
      </c>
      <c r="Q35" s="35">
        <f t="shared" si="19"/>
        <v>18</v>
      </c>
      <c r="R35" s="35">
        <f t="shared" si="19"/>
        <v>8</v>
      </c>
      <c r="S35" s="35">
        <f t="shared" si="19"/>
        <v>9</v>
      </c>
      <c r="T35" s="35">
        <f t="shared" si="19"/>
        <v>34</v>
      </c>
      <c r="U35" s="35">
        <f>U36+U37</f>
        <v>34</v>
      </c>
      <c r="V35" s="35">
        <f aca="true" t="shared" si="20" ref="V35:AJ35">V36+V37</f>
        <v>38</v>
      </c>
      <c r="W35" s="35">
        <f t="shared" si="20"/>
        <v>8</v>
      </c>
      <c r="X35" s="35">
        <f t="shared" si="20"/>
        <v>23</v>
      </c>
      <c r="Y35" s="35">
        <f t="shared" si="20"/>
        <v>22</v>
      </c>
      <c r="Z35" s="35">
        <f t="shared" si="20"/>
        <v>4</v>
      </c>
      <c r="AA35" s="35">
        <f t="shared" si="20"/>
        <v>5</v>
      </c>
      <c r="AB35" s="35">
        <f t="shared" si="20"/>
        <v>27</v>
      </c>
      <c r="AC35" s="35">
        <f t="shared" si="20"/>
        <v>5</v>
      </c>
      <c r="AD35" s="35">
        <f t="shared" si="20"/>
        <v>21</v>
      </c>
      <c r="AE35" s="35">
        <f t="shared" si="20"/>
        <v>22</v>
      </c>
      <c r="AF35" s="35">
        <f t="shared" si="20"/>
        <v>43</v>
      </c>
      <c r="AG35" s="35">
        <f t="shared" si="20"/>
        <v>7</v>
      </c>
      <c r="AH35" s="35">
        <f t="shared" si="20"/>
        <v>6</v>
      </c>
      <c r="AI35" s="35">
        <f t="shared" si="20"/>
        <v>9</v>
      </c>
      <c r="AJ35" s="35">
        <f t="shared" si="20"/>
        <v>6</v>
      </c>
      <c r="AK35" s="42">
        <f t="shared" si="2"/>
        <v>687</v>
      </c>
      <c r="AL35" s="14"/>
      <c r="AM35" s="14"/>
      <c r="AN35" s="14"/>
    </row>
    <row r="36" spans="2:40" s="15" customFormat="1" ht="12.75" customHeight="1">
      <c r="B36" s="47" t="s">
        <v>166</v>
      </c>
      <c r="C36" s="48"/>
      <c r="D36" s="48"/>
      <c r="E36" s="34" t="s">
        <v>36</v>
      </c>
      <c r="F36" s="35">
        <f aca="true" t="shared" si="21" ref="F36:J37">F39+F42</f>
        <v>87</v>
      </c>
      <c r="G36" s="35">
        <f t="shared" si="21"/>
        <v>18</v>
      </c>
      <c r="H36" s="35">
        <f t="shared" si="21"/>
        <v>5</v>
      </c>
      <c r="I36" s="35">
        <f t="shared" si="21"/>
        <v>12</v>
      </c>
      <c r="J36" s="35">
        <f t="shared" si="21"/>
        <v>3</v>
      </c>
      <c r="K36" s="35">
        <f aca="true" t="shared" si="22" ref="K36:T36">K39+K42</f>
        <v>13</v>
      </c>
      <c r="L36" s="35">
        <f t="shared" si="22"/>
        <v>1</v>
      </c>
      <c r="M36" s="35">
        <f t="shared" si="22"/>
        <v>6</v>
      </c>
      <c r="N36" s="35">
        <f t="shared" si="22"/>
        <v>6</v>
      </c>
      <c r="O36" s="35">
        <f t="shared" si="22"/>
        <v>7</v>
      </c>
      <c r="P36" s="35">
        <f t="shared" si="22"/>
        <v>8</v>
      </c>
      <c r="Q36" s="35">
        <f t="shared" si="22"/>
        <v>10</v>
      </c>
      <c r="R36" s="35">
        <f t="shared" si="22"/>
        <v>0</v>
      </c>
      <c r="S36" s="35">
        <f t="shared" si="22"/>
        <v>4</v>
      </c>
      <c r="T36" s="35">
        <f t="shared" si="22"/>
        <v>1</v>
      </c>
      <c r="U36" s="35">
        <f>U39+U42</f>
        <v>3</v>
      </c>
      <c r="V36" s="35">
        <f aca="true" t="shared" si="23" ref="V36:AJ36">V39+V42</f>
        <v>1</v>
      </c>
      <c r="W36" s="35">
        <f t="shared" si="23"/>
        <v>2</v>
      </c>
      <c r="X36" s="35">
        <f t="shared" si="23"/>
        <v>2</v>
      </c>
      <c r="Y36" s="35">
        <f t="shared" si="23"/>
        <v>1</v>
      </c>
      <c r="Z36" s="35">
        <f t="shared" si="23"/>
        <v>1</v>
      </c>
      <c r="AA36" s="35">
        <f t="shared" si="23"/>
        <v>0</v>
      </c>
      <c r="AB36" s="35">
        <f t="shared" si="23"/>
        <v>3</v>
      </c>
      <c r="AC36" s="35">
        <f t="shared" si="23"/>
        <v>2</v>
      </c>
      <c r="AD36" s="35">
        <f t="shared" si="23"/>
        <v>0</v>
      </c>
      <c r="AE36" s="35">
        <f t="shared" si="23"/>
        <v>8</v>
      </c>
      <c r="AF36" s="35">
        <f t="shared" si="23"/>
        <v>6</v>
      </c>
      <c r="AG36" s="35">
        <f t="shared" si="23"/>
        <v>1</v>
      </c>
      <c r="AH36" s="35">
        <f t="shared" si="23"/>
        <v>0</v>
      </c>
      <c r="AI36" s="35">
        <f t="shared" si="23"/>
        <v>1</v>
      </c>
      <c r="AJ36" s="35">
        <f t="shared" si="23"/>
        <v>4</v>
      </c>
      <c r="AK36" s="42">
        <f t="shared" si="2"/>
        <v>216</v>
      </c>
      <c r="AL36" s="14"/>
      <c r="AM36" s="14"/>
      <c r="AN36" s="14"/>
    </row>
    <row r="37" spans="2:40" s="15" customFormat="1" ht="12.75" customHeight="1">
      <c r="B37" s="47" t="s">
        <v>167</v>
      </c>
      <c r="C37" s="48"/>
      <c r="D37" s="48"/>
      <c r="E37" s="34" t="s">
        <v>37</v>
      </c>
      <c r="F37" s="35">
        <f t="shared" si="21"/>
        <v>12</v>
      </c>
      <c r="G37" s="35">
        <f t="shared" si="21"/>
        <v>32</v>
      </c>
      <c r="H37" s="35">
        <f t="shared" si="21"/>
        <v>2</v>
      </c>
      <c r="I37" s="35">
        <f t="shared" si="21"/>
        <v>14</v>
      </c>
      <c r="J37" s="35">
        <f t="shared" si="21"/>
        <v>9</v>
      </c>
      <c r="K37" s="35">
        <f aca="true" t="shared" si="24" ref="K37:T37">K40+K43</f>
        <v>11</v>
      </c>
      <c r="L37" s="35">
        <f t="shared" si="24"/>
        <v>9</v>
      </c>
      <c r="M37" s="35">
        <f t="shared" si="24"/>
        <v>20</v>
      </c>
      <c r="N37" s="35">
        <f t="shared" si="24"/>
        <v>25</v>
      </c>
      <c r="O37" s="35">
        <f t="shared" si="24"/>
        <v>26</v>
      </c>
      <c r="P37" s="35">
        <f t="shared" si="24"/>
        <v>12</v>
      </c>
      <c r="Q37" s="35">
        <f t="shared" si="24"/>
        <v>8</v>
      </c>
      <c r="R37" s="35">
        <f t="shared" si="24"/>
        <v>8</v>
      </c>
      <c r="S37" s="35">
        <f t="shared" si="24"/>
        <v>5</v>
      </c>
      <c r="T37" s="35">
        <f t="shared" si="24"/>
        <v>33</v>
      </c>
      <c r="U37" s="35">
        <f>U40+U43</f>
        <v>31</v>
      </c>
      <c r="V37" s="35">
        <f aca="true" t="shared" si="25" ref="V37:AJ37">V40+V43</f>
        <v>37</v>
      </c>
      <c r="W37" s="35">
        <f t="shared" si="25"/>
        <v>6</v>
      </c>
      <c r="X37" s="35">
        <f t="shared" si="25"/>
        <v>21</v>
      </c>
      <c r="Y37" s="35">
        <f t="shared" si="25"/>
        <v>21</v>
      </c>
      <c r="Z37" s="35">
        <f t="shared" si="25"/>
        <v>3</v>
      </c>
      <c r="AA37" s="35">
        <f t="shared" si="25"/>
        <v>5</v>
      </c>
      <c r="AB37" s="35">
        <f t="shared" si="25"/>
        <v>24</v>
      </c>
      <c r="AC37" s="35">
        <f t="shared" si="25"/>
        <v>3</v>
      </c>
      <c r="AD37" s="35">
        <f t="shared" si="25"/>
        <v>21</v>
      </c>
      <c r="AE37" s="35">
        <f t="shared" si="25"/>
        <v>14</v>
      </c>
      <c r="AF37" s="35">
        <f t="shared" si="25"/>
        <v>37</v>
      </c>
      <c r="AG37" s="35">
        <f t="shared" si="25"/>
        <v>6</v>
      </c>
      <c r="AH37" s="35">
        <f t="shared" si="25"/>
        <v>6</v>
      </c>
      <c r="AI37" s="35">
        <f t="shared" si="25"/>
        <v>8</v>
      </c>
      <c r="AJ37" s="35">
        <f t="shared" si="25"/>
        <v>2</v>
      </c>
      <c r="AK37" s="42">
        <f t="shared" si="2"/>
        <v>471</v>
      </c>
      <c r="AL37" s="14"/>
      <c r="AM37" s="14"/>
      <c r="AN37" s="14"/>
    </row>
    <row r="38" spans="2:40" s="15" customFormat="1" ht="12.75" customHeight="1">
      <c r="B38" s="47" t="s">
        <v>168</v>
      </c>
      <c r="C38" s="48"/>
      <c r="D38" s="48"/>
      <c r="E38" s="34" t="s">
        <v>38</v>
      </c>
      <c r="F38" s="35">
        <f>F39+F40</f>
        <v>65</v>
      </c>
      <c r="G38" s="35">
        <f>G39+G40</f>
        <v>31</v>
      </c>
      <c r="H38" s="35">
        <f>H39+H40</f>
        <v>6</v>
      </c>
      <c r="I38" s="35">
        <f>I39+I40</f>
        <v>15</v>
      </c>
      <c r="J38" s="35">
        <f>J39+J40</f>
        <v>6</v>
      </c>
      <c r="K38" s="35">
        <f aca="true" t="shared" si="26" ref="K38:T38">K39+K40</f>
        <v>13</v>
      </c>
      <c r="L38" s="35">
        <f t="shared" si="26"/>
        <v>4</v>
      </c>
      <c r="M38" s="35">
        <f t="shared" si="26"/>
        <v>17</v>
      </c>
      <c r="N38" s="35">
        <f t="shared" si="26"/>
        <v>21</v>
      </c>
      <c r="O38" s="35">
        <f t="shared" si="26"/>
        <v>25</v>
      </c>
      <c r="P38" s="35">
        <f t="shared" si="26"/>
        <v>9</v>
      </c>
      <c r="Q38" s="35">
        <f t="shared" si="26"/>
        <v>9</v>
      </c>
      <c r="R38" s="35">
        <f t="shared" si="26"/>
        <v>3</v>
      </c>
      <c r="S38" s="35">
        <f t="shared" si="26"/>
        <v>6</v>
      </c>
      <c r="T38" s="35">
        <f t="shared" si="26"/>
        <v>18</v>
      </c>
      <c r="U38" s="35">
        <f>U39+U40</f>
        <v>18</v>
      </c>
      <c r="V38" s="35">
        <f aca="true" t="shared" si="27" ref="V38:AJ38">V39+V40</f>
        <v>23</v>
      </c>
      <c r="W38" s="35">
        <f t="shared" si="27"/>
        <v>8</v>
      </c>
      <c r="X38" s="35">
        <f t="shared" si="27"/>
        <v>11</v>
      </c>
      <c r="Y38" s="35">
        <f t="shared" si="27"/>
        <v>17</v>
      </c>
      <c r="Z38" s="35">
        <f t="shared" si="27"/>
        <v>3</v>
      </c>
      <c r="AA38" s="35">
        <f t="shared" si="27"/>
        <v>5</v>
      </c>
      <c r="AB38" s="35">
        <f t="shared" si="27"/>
        <v>8</v>
      </c>
      <c r="AC38" s="35">
        <f t="shared" si="27"/>
        <v>2</v>
      </c>
      <c r="AD38" s="35">
        <f t="shared" si="27"/>
        <v>12</v>
      </c>
      <c r="AE38" s="35">
        <f t="shared" si="27"/>
        <v>15</v>
      </c>
      <c r="AF38" s="35">
        <f t="shared" si="27"/>
        <v>24</v>
      </c>
      <c r="AG38" s="35">
        <f t="shared" si="27"/>
        <v>2</v>
      </c>
      <c r="AH38" s="35">
        <f t="shared" si="27"/>
        <v>2</v>
      </c>
      <c r="AI38" s="35">
        <f t="shared" si="27"/>
        <v>6</v>
      </c>
      <c r="AJ38" s="35">
        <f t="shared" si="27"/>
        <v>5</v>
      </c>
      <c r="AK38" s="42">
        <f t="shared" si="2"/>
        <v>409</v>
      </c>
      <c r="AL38" s="14"/>
      <c r="AM38" s="14"/>
      <c r="AN38" s="14"/>
    </row>
    <row r="39" spans="2:40" s="15" customFormat="1" ht="12.75" customHeight="1">
      <c r="B39" s="47" t="s">
        <v>169</v>
      </c>
      <c r="C39" s="48"/>
      <c r="D39" s="48"/>
      <c r="E39" s="34" t="s">
        <v>39</v>
      </c>
      <c r="F39" s="35">
        <v>57</v>
      </c>
      <c r="G39" s="35">
        <v>8</v>
      </c>
      <c r="H39" s="35">
        <v>5</v>
      </c>
      <c r="I39" s="35">
        <v>8</v>
      </c>
      <c r="J39" s="35">
        <v>2</v>
      </c>
      <c r="K39" s="35">
        <v>7</v>
      </c>
      <c r="L39" s="35">
        <v>0</v>
      </c>
      <c r="M39" s="35">
        <v>5</v>
      </c>
      <c r="N39" s="35">
        <v>4</v>
      </c>
      <c r="O39" s="35">
        <v>5</v>
      </c>
      <c r="P39" s="35">
        <v>1</v>
      </c>
      <c r="Q39" s="35">
        <v>6</v>
      </c>
      <c r="R39" s="35">
        <v>0</v>
      </c>
      <c r="S39" s="35">
        <v>2</v>
      </c>
      <c r="T39" s="35">
        <v>1</v>
      </c>
      <c r="U39" s="35">
        <v>3</v>
      </c>
      <c r="V39" s="35">
        <v>1</v>
      </c>
      <c r="W39" s="35">
        <v>2</v>
      </c>
      <c r="X39" s="35">
        <v>1</v>
      </c>
      <c r="Y39" s="35">
        <v>1</v>
      </c>
      <c r="Z39" s="35">
        <v>1</v>
      </c>
      <c r="AA39" s="35">
        <v>0</v>
      </c>
      <c r="AB39" s="35">
        <v>0</v>
      </c>
      <c r="AC39" s="35">
        <v>1</v>
      </c>
      <c r="AD39" s="35">
        <v>0</v>
      </c>
      <c r="AE39" s="35">
        <v>5</v>
      </c>
      <c r="AF39" s="35">
        <v>5</v>
      </c>
      <c r="AG39" s="35">
        <v>0</v>
      </c>
      <c r="AH39" s="35">
        <v>0</v>
      </c>
      <c r="AI39" s="35">
        <v>1</v>
      </c>
      <c r="AJ39" s="35">
        <v>3</v>
      </c>
      <c r="AK39" s="42">
        <f t="shared" si="2"/>
        <v>135</v>
      </c>
      <c r="AL39" s="14"/>
      <c r="AM39" s="14"/>
      <c r="AN39" s="14"/>
    </row>
    <row r="40" spans="2:40" s="15" customFormat="1" ht="12.75" customHeight="1">
      <c r="B40" s="47" t="s">
        <v>170</v>
      </c>
      <c r="C40" s="48"/>
      <c r="D40" s="48"/>
      <c r="E40" s="34" t="s">
        <v>40</v>
      </c>
      <c r="F40" s="35">
        <v>8</v>
      </c>
      <c r="G40" s="35">
        <v>23</v>
      </c>
      <c r="H40" s="35">
        <v>1</v>
      </c>
      <c r="I40" s="35">
        <v>7</v>
      </c>
      <c r="J40" s="35">
        <v>4</v>
      </c>
      <c r="K40" s="35">
        <v>6</v>
      </c>
      <c r="L40" s="35">
        <v>4</v>
      </c>
      <c r="M40" s="35">
        <v>12</v>
      </c>
      <c r="N40" s="35">
        <v>17</v>
      </c>
      <c r="O40" s="35">
        <v>20</v>
      </c>
      <c r="P40" s="35">
        <v>8</v>
      </c>
      <c r="Q40" s="35">
        <v>3</v>
      </c>
      <c r="R40" s="35">
        <v>3</v>
      </c>
      <c r="S40" s="35">
        <v>4</v>
      </c>
      <c r="T40" s="35">
        <v>17</v>
      </c>
      <c r="U40" s="35">
        <v>15</v>
      </c>
      <c r="V40" s="35">
        <v>22</v>
      </c>
      <c r="W40" s="35">
        <v>6</v>
      </c>
      <c r="X40" s="35">
        <v>10</v>
      </c>
      <c r="Y40" s="35">
        <v>16</v>
      </c>
      <c r="Z40" s="35">
        <v>2</v>
      </c>
      <c r="AA40" s="35">
        <v>5</v>
      </c>
      <c r="AB40" s="35">
        <v>8</v>
      </c>
      <c r="AC40" s="35">
        <v>1</v>
      </c>
      <c r="AD40" s="35">
        <v>12</v>
      </c>
      <c r="AE40" s="35">
        <v>10</v>
      </c>
      <c r="AF40" s="35">
        <v>19</v>
      </c>
      <c r="AG40" s="35">
        <v>2</v>
      </c>
      <c r="AH40" s="35">
        <v>2</v>
      </c>
      <c r="AI40" s="35">
        <v>5</v>
      </c>
      <c r="AJ40" s="35">
        <v>2</v>
      </c>
      <c r="AK40" s="42">
        <f t="shared" si="2"/>
        <v>274</v>
      </c>
      <c r="AL40" s="14"/>
      <c r="AM40" s="14"/>
      <c r="AN40" s="14"/>
    </row>
    <row r="41" spans="2:40" s="15" customFormat="1" ht="12.75" customHeight="1">
      <c r="B41" s="47" t="s">
        <v>171</v>
      </c>
      <c r="C41" s="48"/>
      <c r="D41" s="48"/>
      <c r="E41" s="34" t="s">
        <v>41</v>
      </c>
      <c r="F41" s="35">
        <f>SUM(F42:F43)</f>
        <v>34</v>
      </c>
      <c r="G41" s="35">
        <f>SUM(G42:G43)</f>
        <v>19</v>
      </c>
      <c r="H41" s="35">
        <f>SUM(H42:H43)</f>
        <v>1</v>
      </c>
      <c r="I41" s="35">
        <f>SUM(I42:I43)</f>
        <v>11</v>
      </c>
      <c r="J41" s="35">
        <f>SUM(J42:J43)</f>
        <v>6</v>
      </c>
      <c r="K41" s="35">
        <f aca="true" t="shared" si="28" ref="K41:T41">SUM(K42:K43)</f>
        <v>11</v>
      </c>
      <c r="L41" s="35">
        <f t="shared" si="28"/>
        <v>6</v>
      </c>
      <c r="M41" s="35">
        <f t="shared" si="28"/>
        <v>9</v>
      </c>
      <c r="N41" s="35">
        <f t="shared" si="28"/>
        <v>10</v>
      </c>
      <c r="O41" s="35">
        <f t="shared" si="28"/>
        <v>8</v>
      </c>
      <c r="P41" s="35">
        <f t="shared" si="28"/>
        <v>11</v>
      </c>
      <c r="Q41" s="35">
        <f t="shared" si="28"/>
        <v>9</v>
      </c>
      <c r="R41" s="35">
        <f t="shared" si="28"/>
        <v>5</v>
      </c>
      <c r="S41" s="35">
        <f t="shared" si="28"/>
        <v>3</v>
      </c>
      <c r="T41" s="35">
        <f t="shared" si="28"/>
        <v>16</v>
      </c>
      <c r="U41" s="35">
        <f>SUM(U42:U43)</f>
        <v>16</v>
      </c>
      <c r="V41" s="35">
        <f aca="true" t="shared" si="29" ref="V41:AJ41">SUM(V42:V43)</f>
        <v>15</v>
      </c>
      <c r="W41" s="35">
        <f t="shared" si="29"/>
        <v>0</v>
      </c>
      <c r="X41" s="35">
        <f t="shared" si="29"/>
        <v>12</v>
      </c>
      <c r="Y41" s="35">
        <f t="shared" si="29"/>
        <v>5</v>
      </c>
      <c r="Z41" s="35">
        <f t="shared" si="29"/>
        <v>1</v>
      </c>
      <c r="AA41" s="35">
        <f t="shared" si="29"/>
        <v>0</v>
      </c>
      <c r="AB41" s="35">
        <f t="shared" si="29"/>
        <v>19</v>
      </c>
      <c r="AC41" s="35">
        <f t="shared" si="29"/>
        <v>3</v>
      </c>
      <c r="AD41" s="35">
        <f t="shared" si="29"/>
        <v>9</v>
      </c>
      <c r="AE41" s="35">
        <f t="shared" si="29"/>
        <v>7</v>
      </c>
      <c r="AF41" s="35">
        <f t="shared" si="29"/>
        <v>19</v>
      </c>
      <c r="AG41" s="35">
        <f t="shared" si="29"/>
        <v>5</v>
      </c>
      <c r="AH41" s="35">
        <f t="shared" si="29"/>
        <v>4</v>
      </c>
      <c r="AI41" s="35">
        <f t="shared" si="29"/>
        <v>3</v>
      </c>
      <c r="AJ41" s="35">
        <f t="shared" si="29"/>
        <v>1</v>
      </c>
      <c r="AK41" s="42">
        <f t="shared" si="2"/>
        <v>278</v>
      </c>
      <c r="AL41" s="14"/>
      <c r="AM41" s="14"/>
      <c r="AN41" s="14"/>
    </row>
    <row r="42" spans="2:40" s="15" customFormat="1" ht="12.75" customHeight="1">
      <c r="B42" s="47" t="s">
        <v>172</v>
      </c>
      <c r="C42" s="48"/>
      <c r="D42" s="48"/>
      <c r="E42" s="34" t="s">
        <v>42</v>
      </c>
      <c r="F42" s="35">
        <v>30</v>
      </c>
      <c r="G42" s="35">
        <v>10</v>
      </c>
      <c r="H42" s="35">
        <v>0</v>
      </c>
      <c r="I42" s="35">
        <v>4</v>
      </c>
      <c r="J42" s="35">
        <v>1</v>
      </c>
      <c r="K42" s="35">
        <v>6</v>
      </c>
      <c r="L42" s="35">
        <v>1</v>
      </c>
      <c r="M42" s="35">
        <v>1</v>
      </c>
      <c r="N42" s="35">
        <v>2</v>
      </c>
      <c r="O42" s="35">
        <v>2</v>
      </c>
      <c r="P42" s="35">
        <v>7</v>
      </c>
      <c r="Q42" s="35">
        <v>4</v>
      </c>
      <c r="R42" s="35">
        <v>0</v>
      </c>
      <c r="S42" s="35">
        <v>2</v>
      </c>
      <c r="T42" s="35">
        <v>0</v>
      </c>
      <c r="U42" s="35">
        <v>0</v>
      </c>
      <c r="V42" s="35">
        <v>0</v>
      </c>
      <c r="W42" s="35">
        <v>0</v>
      </c>
      <c r="X42" s="35">
        <v>1</v>
      </c>
      <c r="Y42" s="35">
        <v>0</v>
      </c>
      <c r="Z42" s="35">
        <v>0</v>
      </c>
      <c r="AA42" s="35">
        <v>0</v>
      </c>
      <c r="AB42" s="35">
        <v>3</v>
      </c>
      <c r="AC42" s="35">
        <v>1</v>
      </c>
      <c r="AD42" s="35">
        <v>0</v>
      </c>
      <c r="AE42" s="35">
        <v>3</v>
      </c>
      <c r="AF42" s="35">
        <v>1</v>
      </c>
      <c r="AG42" s="35">
        <v>1</v>
      </c>
      <c r="AH42" s="35">
        <v>0</v>
      </c>
      <c r="AI42" s="35">
        <v>0</v>
      </c>
      <c r="AJ42" s="35">
        <v>1</v>
      </c>
      <c r="AK42" s="42">
        <f t="shared" si="2"/>
        <v>81</v>
      </c>
      <c r="AL42" s="14"/>
      <c r="AM42" s="14"/>
      <c r="AN42" s="14"/>
    </row>
    <row r="43" spans="2:40" s="17" customFormat="1" ht="12.75" customHeight="1">
      <c r="B43" s="47" t="s">
        <v>173</v>
      </c>
      <c r="C43" s="48"/>
      <c r="D43" s="48"/>
      <c r="E43" s="34" t="s">
        <v>43</v>
      </c>
      <c r="F43" s="37">
        <v>4</v>
      </c>
      <c r="G43" s="37">
        <v>9</v>
      </c>
      <c r="H43" s="37">
        <v>1</v>
      </c>
      <c r="I43" s="37">
        <v>7</v>
      </c>
      <c r="J43" s="37">
        <v>5</v>
      </c>
      <c r="K43" s="37">
        <v>5</v>
      </c>
      <c r="L43" s="37">
        <v>5</v>
      </c>
      <c r="M43" s="37">
        <v>8</v>
      </c>
      <c r="N43" s="37">
        <v>8</v>
      </c>
      <c r="O43" s="37">
        <v>6</v>
      </c>
      <c r="P43" s="37">
        <v>4</v>
      </c>
      <c r="Q43" s="37">
        <v>5</v>
      </c>
      <c r="R43" s="37">
        <v>5</v>
      </c>
      <c r="S43" s="37">
        <v>1</v>
      </c>
      <c r="T43" s="37">
        <v>16</v>
      </c>
      <c r="U43" s="37">
        <v>16</v>
      </c>
      <c r="V43" s="37">
        <v>15</v>
      </c>
      <c r="W43" s="37">
        <v>0</v>
      </c>
      <c r="X43" s="37">
        <v>11</v>
      </c>
      <c r="Y43" s="37">
        <v>5</v>
      </c>
      <c r="Z43" s="37">
        <v>1</v>
      </c>
      <c r="AA43" s="37">
        <v>0</v>
      </c>
      <c r="AB43" s="37">
        <v>16</v>
      </c>
      <c r="AC43" s="37">
        <v>2</v>
      </c>
      <c r="AD43" s="37">
        <v>9</v>
      </c>
      <c r="AE43" s="37">
        <v>4</v>
      </c>
      <c r="AF43" s="37">
        <v>18</v>
      </c>
      <c r="AG43" s="37">
        <v>4</v>
      </c>
      <c r="AH43" s="37">
        <v>4</v>
      </c>
      <c r="AI43" s="37">
        <v>3</v>
      </c>
      <c r="AJ43" s="37">
        <v>0</v>
      </c>
      <c r="AK43" s="42">
        <f t="shared" si="2"/>
        <v>197</v>
      </c>
      <c r="AL43" s="16"/>
      <c r="AM43" s="16"/>
      <c r="AN43" s="16"/>
    </row>
    <row r="44" spans="2:40" s="17" customFormat="1" ht="12.75" customHeight="1">
      <c r="B44" s="47" t="s">
        <v>19</v>
      </c>
      <c r="C44" s="48"/>
      <c r="D44" s="48"/>
      <c r="E44" s="38" t="s">
        <v>44</v>
      </c>
      <c r="F44" s="37">
        <f>SUM(F45:F46)</f>
        <v>6</v>
      </c>
      <c r="G44" s="37">
        <f>SUM(G45:G46)</f>
        <v>16</v>
      </c>
      <c r="H44" s="37">
        <f>SUM(H45:H46)</f>
        <v>4</v>
      </c>
      <c r="I44" s="37">
        <f>SUM(I45:I46)</f>
        <v>13</v>
      </c>
      <c r="J44" s="37">
        <f>SUM(J45:J46)</f>
        <v>7</v>
      </c>
      <c r="K44" s="37">
        <f aca="true" t="shared" si="30" ref="K44:T44">SUM(K45:K46)</f>
        <v>11</v>
      </c>
      <c r="L44" s="37">
        <f t="shared" si="30"/>
        <v>4</v>
      </c>
      <c r="M44" s="37">
        <f t="shared" si="30"/>
        <v>2</v>
      </c>
      <c r="N44" s="37">
        <f t="shared" si="30"/>
        <v>24</v>
      </c>
      <c r="O44" s="37">
        <f t="shared" si="30"/>
        <v>8</v>
      </c>
      <c r="P44" s="37">
        <f t="shared" si="30"/>
        <v>5</v>
      </c>
      <c r="Q44" s="37">
        <f t="shared" si="30"/>
        <v>13</v>
      </c>
      <c r="R44" s="37">
        <f t="shared" si="30"/>
        <v>4</v>
      </c>
      <c r="S44" s="37">
        <f t="shared" si="30"/>
        <v>4</v>
      </c>
      <c r="T44" s="37">
        <f t="shared" si="30"/>
        <v>14</v>
      </c>
      <c r="U44" s="37">
        <f>SUM(U45:U46)</f>
        <v>15</v>
      </c>
      <c r="V44" s="37">
        <f aca="true" t="shared" si="31" ref="V44:AJ44">SUM(V45:V46)</f>
        <v>8</v>
      </c>
      <c r="W44" s="37">
        <f t="shared" si="31"/>
        <v>2</v>
      </c>
      <c r="X44" s="37">
        <f t="shared" si="31"/>
        <v>6</v>
      </c>
      <c r="Y44" s="37">
        <f t="shared" si="31"/>
        <v>13</v>
      </c>
      <c r="Z44" s="37">
        <f t="shared" si="31"/>
        <v>5</v>
      </c>
      <c r="AA44" s="37">
        <f t="shared" si="31"/>
        <v>3</v>
      </c>
      <c r="AB44" s="37">
        <f t="shared" si="31"/>
        <v>1</v>
      </c>
      <c r="AC44" s="37">
        <f t="shared" si="31"/>
        <v>3</v>
      </c>
      <c r="AD44" s="37">
        <f t="shared" si="31"/>
        <v>5</v>
      </c>
      <c r="AE44" s="37">
        <f t="shared" si="31"/>
        <v>15</v>
      </c>
      <c r="AF44" s="37">
        <f t="shared" si="31"/>
        <v>8</v>
      </c>
      <c r="AG44" s="37">
        <f t="shared" si="31"/>
        <v>3</v>
      </c>
      <c r="AH44" s="37">
        <f t="shared" si="31"/>
        <v>1</v>
      </c>
      <c r="AI44" s="37">
        <f t="shared" si="31"/>
        <v>7</v>
      </c>
      <c r="AJ44" s="37">
        <f t="shared" si="31"/>
        <v>0</v>
      </c>
      <c r="AK44" s="42">
        <f t="shared" si="2"/>
        <v>230</v>
      </c>
      <c r="AL44" s="16"/>
      <c r="AM44" s="16"/>
      <c r="AN44" s="16"/>
    </row>
    <row r="45" spans="2:40" s="17" customFormat="1" ht="12.75" customHeight="1">
      <c r="B45" s="47" t="s">
        <v>20</v>
      </c>
      <c r="C45" s="48"/>
      <c r="D45" s="48"/>
      <c r="E45" s="38" t="s">
        <v>45</v>
      </c>
      <c r="F45" s="37">
        <f aca="true" t="shared" si="32" ref="F45:J46">F48+F51</f>
        <v>3</v>
      </c>
      <c r="G45" s="37">
        <f t="shared" si="32"/>
        <v>5</v>
      </c>
      <c r="H45" s="37">
        <f t="shared" si="32"/>
        <v>0</v>
      </c>
      <c r="I45" s="37">
        <f t="shared" si="32"/>
        <v>3</v>
      </c>
      <c r="J45" s="37">
        <f t="shared" si="32"/>
        <v>2</v>
      </c>
      <c r="K45" s="37">
        <f aca="true" t="shared" si="33" ref="K45:T45">K48+K51</f>
        <v>7</v>
      </c>
      <c r="L45" s="37">
        <f t="shared" si="33"/>
        <v>3</v>
      </c>
      <c r="M45" s="37">
        <f t="shared" si="33"/>
        <v>0</v>
      </c>
      <c r="N45" s="37">
        <f t="shared" si="33"/>
        <v>0</v>
      </c>
      <c r="O45" s="37">
        <f t="shared" si="33"/>
        <v>1</v>
      </c>
      <c r="P45" s="37">
        <f t="shared" si="33"/>
        <v>1</v>
      </c>
      <c r="Q45" s="37">
        <f t="shared" si="33"/>
        <v>4</v>
      </c>
      <c r="R45" s="37">
        <f t="shared" si="33"/>
        <v>0</v>
      </c>
      <c r="S45" s="37">
        <f t="shared" si="33"/>
        <v>0</v>
      </c>
      <c r="T45" s="37">
        <f t="shared" si="33"/>
        <v>0</v>
      </c>
      <c r="U45" s="37">
        <f>U48+U51</f>
        <v>1</v>
      </c>
      <c r="V45" s="37">
        <f aca="true" t="shared" si="34" ref="V45:AJ45">V48+V51</f>
        <v>0</v>
      </c>
      <c r="W45" s="37">
        <f t="shared" si="34"/>
        <v>0</v>
      </c>
      <c r="X45" s="37">
        <f t="shared" si="34"/>
        <v>0</v>
      </c>
      <c r="Y45" s="37">
        <f t="shared" si="34"/>
        <v>1</v>
      </c>
      <c r="Z45" s="37">
        <f t="shared" si="34"/>
        <v>0</v>
      </c>
      <c r="AA45" s="37">
        <f t="shared" si="34"/>
        <v>1</v>
      </c>
      <c r="AB45" s="37">
        <f t="shared" si="34"/>
        <v>0</v>
      </c>
      <c r="AC45" s="37">
        <f t="shared" si="34"/>
        <v>0</v>
      </c>
      <c r="AD45" s="37">
        <f t="shared" si="34"/>
        <v>1</v>
      </c>
      <c r="AE45" s="37">
        <f t="shared" si="34"/>
        <v>1</v>
      </c>
      <c r="AF45" s="37">
        <f t="shared" si="34"/>
        <v>1</v>
      </c>
      <c r="AG45" s="37">
        <f t="shared" si="34"/>
        <v>0</v>
      </c>
      <c r="AH45" s="37">
        <f t="shared" si="34"/>
        <v>0</v>
      </c>
      <c r="AI45" s="37">
        <f t="shared" si="34"/>
        <v>0</v>
      </c>
      <c r="AJ45" s="37">
        <f t="shared" si="34"/>
        <v>0</v>
      </c>
      <c r="AK45" s="42">
        <f t="shared" si="2"/>
        <v>35</v>
      </c>
      <c r="AL45" s="16"/>
      <c r="AM45" s="16"/>
      <c r="AN45" s="16"/>
    </row>
    <row r="46" spans="2:40" s="17" customFormat="1" ht="12.75" customHeight="1">
      <c r="B46" s="47" t="s">
        <v>21</v>
      </c>
      <c r="C46" s="48"/>
      <c r="D46" s="48"/>
      <c r="E46" s="38" t="s">
        <v>46</v>
      </c>
      <c r="F46" s="37">
        <f t="shared" si="32"/>
        <v>3</v>
      </c>
      <c r="G46" s="37">
        <f t="shared" si="32"/>
        <v>11</v>
      </c>
      <c r="H46" s="37">
        <f t="shared" si="32"/>
        <v>4</v>
      </c>
      <c r="I46" s="37">
        <f t="shared" si="32"/>
        <v>10</v>
      </c>
      <c r="J46" s="37">
        <f t="shared" si="32"/>
        <v>5</v>
      </c>
      <c r="K46" s="37">
        <f aca="true" t="shared" si="35" ref="K46:T46">K49+K52</f>
        <v>4</v>
      </c>
      <c r="L46" s="37">
        <f t="shared" si="35"/>
        <v>1</v>
      </c>
      <c r="M46" s="37">
        <f t="shared" si="35"/>
        <v>2</v>
      </c>
      <c r="N46" s="37">
        <f t="shared" si="35"/>
        <v>24</v>
      </c>
      <c r="O46" s="37">
        <f t="shared" si="35"/>
        <v>7</v>
      </c>
      <c r="P46" s="37">
        <f t="shared" si="35"/>
        <v>4</v>
      </c>
      <c r="Q46" s="37">
        <f t="shared" si="35"/>
        <v>9</v>
      </c>
      <c r="R46" s="37">
        <f t="shared" si="35"/>
        <v>4</v>
      </c>
      <c r="S46" s="37">
        <f t="shared" si="35"/>
        <v>4</v>
      </c>
      <c r="T46" s="37">
        <f t="shared" si="35"/>
        <v>14</v>
      </c>
      <c r="U46" s="37">
        <f>U49+U52</f>
        <v>14</v>
      </c>
      <c r="V46" s="37">
        <f aca="true" t="shared" si="36" ref="V46:AJ46">V49+V52</f>
        <v>8</v>
      </c>
      <c r="W46" s="37">
        <f t="shared" si="36"/>
        <v>2</v>
      </c>
      <c r="X46" s="37">
        <f t="shared" si="36"/>
        <v>6</v>
      </c>
      <c r="Y46" s="37">
        <f t="shared" si="36"/>
        <v>12</v>
      </c>
      <c r="Z46" s="37">
        <f t="shared" si="36"/>
        <v>5</v>
      </c>
      <c r="AA46" s="37">
        <f t="shared" si="36"/>
        <v>2</v>
      </c>
      <c r="AB46" s="37">
        <f t="shared" si="36"/>
        <v>1</v>
      </c>
      <c r="AC46" s="37">
        <f t="shared" si="36"/>
        <v>3</v>
      </c>
      <c r="AD46" s="37">
        <f t="shared" si="36"/>
        <v>4</v>
      </c>
      <c r="AE46" s="37">
        <f t="shared" si="36"/>
        <v>14</v>
      </c>
      <c r="AF46" s="37">
        <f t="shared" si="36"/>
        <v>7</v>
      </c>
      <c r="AG46" s="37">
        <f t="shared" si="36"/>
        <v>3</v>
      </c>
      <c r="AH46" s="37">
        <f t="shared" si="36"/>
        <v>1</v>
      </c>
      <c r="AI46" s="37">
        <f t="shared" si="36"/>
        <v>7</v>
      </c>
      <c r="AJ46" s="37">
        <f t="shared" si="36"/>
        <v>0</v>
      </c>
      <c r="AK46" s="42">
        <f t="shared" si="2"/>
        <v>195</v>
      </c>
      <c r="AL46" s="16"/>
      <c r="AM46" s="16"/>
      <c r="AN46" s="16"/>
    </row>
    <row r="47" spans="2:40" s="17" customFormat="1" ht="12.75" customHeight="1">
      <c r="B47" s="47" t="s">
        <v>22</v>
      </c>
      <c r="C47" s="48"/>
      <c r="D47" s="48"/>
      <c r="E47" s="38" t="s">
        <v>47</v>
      </c>
      <c r="F47" s="37">
        <f>SUM(F48:F49)</f>
        <v>3</v>
      </c>
      <c r="G47" s="37">
        <f aca="true" t="shared" si="37" ref="G47:AJ47">SUM(G48:G49)</f>
        <v>10</v>
      </c>
      <c r="H47" s="37">
        <f t="shared" si="37"/>
        <v>2</v>
      </c>
      <c r="I47" s="37">
        <f t="shared" si="37"/>
        <v>6</v>
      </c>
      <c r="J47" s="37">
        <f t="shared" si="37"/>
        <v>4</v>
      </c>
      <c r="K47" s="37">
        <f t="shared" si="37"/>
        <v>7</v>
      </c>
      <c r="L47" s="37">
        <f t="shared" si="37"/>
        <v>3</v>
      </c>
      <c r="M47" s="37">
        <f t="shared" si="37"/>
        <v>0</v>
      </c>
      <c r="N47" s="37">
        <f t="shared" si="37"/>
        <v>12</v>
      </c>
      <c r="O47" s="37">
        <f t="shared" si="37"/>
        <v>3</v>
      </c>
      <c r="P47" s="37">
        <f t="shared" si="37"/>
        <v>4</v>
      </c>
      <c r="Q47" s="37">
        <f t="shared" si="37"/>
        <v>6</v>
      </c>
      <c r="R47" s="37">
        <f t="shared" si="37"/>
        <v>2</v>
      </c>
      <c r="S47" s="37">
        <f t="shared" si="37"/>
        <v>1</v>
      </c>
      <c r="T47" s="37">
        <f t="shared" si="37"/>
        <v>7</v>
      </c>
      <c r="U47" s="37">
        <f t="shared" si="37"/>
        <v>6</v>
      </c>
      <c r="V47" s="37">
        <f t="shared" si="37"/>
        <v>4</v>
      </c>
      <c r="W47" s="37">
        <f t="shared" si="37"/>
        <v>2</v>
      </c>
      <c r="X47" s="37">
        <f t="shared" si="37"/>
        <v>4</v>
      </c>
      <c r="Y47" s="37">
        <f t="shared" si="37"/>
        <v>3</v>
      </c>
      <c r="Z47" s="37">
        <f t="shared" si="37"/>
        <v>4</v>
      </c>
      <c r="AA47" s="37">
        <f t="shared" si="37"/>
        <v>2</v>
      </c>
      <c r="AB47" s="37">
        <f t="shared" si="37"/>
        <v>1</v>
      </c>
      <c r="AC47" s="37">
        <f t="shared" si="37"/>
        <v>2</v>
      </c>
      <c r="AD47" s="37">
        <f t="shared" si="37"/>
        <v>3</v>
      </c>
      <c r="AE47" s="37">
        <f t="shared" si="37"/>
        <v>8</v>
      </c>
      <c r="AF47" s="37">
        <f t="shared" si="37"/>
        <v>3</v>
      </c>
      <c r="AG47" s="37">
        <f t="shared" si="37"/>
        <v>3</v>
      </c>
      <c r="AH47" s="37">
        <f t="shared" si="37"/>
        <v>0</v>
      </c>
      <c r="AI47" s="37">
        <f t="shared" si="37"/>
        <v>4</v>
      </c>
      <c r="AJ47" s="37">
        <f t="shared" si="37"/>
        <v>0</v>
      </c>
      <c r="AK47" s="42">
        <f t="shared" si="2"/>
        <v>119</v>
      </c>
      <c r="AL47" s="16"/>
      <c r="AM47" s="16"/>
      <c r="AN47" s="16"/>
    </row>
    <row r="48" spans="2:40" s="17" customFormat="1" ht="12.75" customHeight="1">
      <c r="B48" s="47" t="s">
        <v>25</v>
      </c>
      <c r="C48" s="48"/>
      <c r="D48" s="48"/>
      <c r="E48" s="38" t="s">
        <v>48</v>
      </c>
      <c r="F48" s="37">
        <v>2</v>
      </c>
      <c r="G48" s="37">
        <v>3</v>
      </c>
      <c r="H48" s="37">
        <v>0</v>
      </c>
      <c r="I48" s="37">
        <v>1</v>
      </c>
      <c r="J48" s="37">
        <v>1</v>
      </c>
      <c r="K48" s="37">
        <v>5</v>
      </c>
      <c r="L48" s="37">
        <v>2</v>
      </c>
      <c r="M48" s="37">
        <v>0</v>
      </c>
      <c r="N48" s="37">
        <v>0</v>
      </c>
      <c r="O48" s="37">
        <v>0</v>
      </c>
      <c r="P48" s="37">
        <v>1</v>
      </c>
      <c r="Q48" s="37">
        <v>1</v>
      </c>
      <c r="R48" s="37">
        <v>0</v>
      </c>
      <c r="S48" s="37">
        <v>0</v>
      </c>
      <c r="T48" s="37">
        <v>0</v>
      </c>
      <c r="U48" s="37">
        <v>1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1</v>
      </c>
      <c r="AB48" s="37">
        <v>0</v>
      </c>
      <c r="AC48" s="37">
        <v>0</v>
      </c>
      <c r="AD48" s="37">
        <v>1</v>
      </c>
      <c r="AE48" s="37">
        <v>1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42">
        <f t="shared" si="2"/>
        <v>20</v>
      </c>
      <c r="AL48" s="16"/>
      <c r="AM48" s="16"/>
      <c r="AN48" s="16"/>
    </row>
    <row r="49" spans="2:40" s="17" customFormat="1" ht="12.75" customHeight="1">
      <c r="B49" s="47" t="s">
        <v>23</v>
      </c>
      <c r="C49" s="48"/>
      <c r="D49" s="48"/>
      <c r="E49" s="38" t="s">
        <v>49</v>
      </c>
      <c r="F49" s="37">
        <v>1</v>
      </c>
      <c r="G49" s="37">
        <v>7</v>
      </c>
      <c r="H49" s="37">
        <v>2</v>
      </c>
      <c r="I49" s="37">
        <v>5</v>
      </c>
      <c r="J49" s="37">
        <v>3</v>
      </c>
      <c r="K49" s="37">
        <v>2</v>
      </c>
      <c r="L49" s="37">
        <v>1</v>
      </c>
      <c r="M49" s="37">
        <v>0</v>
      </c>
      <c r="N49" s="37">
        <v>12</v>
      </c>
      <c r="O49" s="37">
        <v>3</v>
      </c>
      <c r="P49" s="37">
        <v>3</v>
      </c>
      <c r="Q49" s="37">
        <v>5</v>
      </c>
      <c r="R49" s="37">
        <v>2</v>
      </c>
      <c r="S49" s="37">
        <v>1</v>
      </c>
      <c r="T49" s="37">
        <v>7</v>
      </c>
      <c r="U49" s="37">
        <v>5</v>
      </c>
      <c r="V49" s="37">
        <v>4</v>
      </c>
      <c r="W49" s="37">
        <v>2</v>
      </c>
      <c r="X49" s="37">
        <v>4</v>
      </c>
      <c r="Y49" s="37">
        <v>3</v>
      </c>
      <c r="Z49" s="37">
        <v>4</v>
      </c>
      <c r="AA49" s="37">
        <v>1</v>
      </c>
      <c r="AB49" s="37">
        <v>1</v>
      </c>
      <c r="AC49" s="37">
        <v>2</v>
      </c>
      <c r="AD49" s="37">
        <v>2</v>
      </c>
      <c r="AE49" s="37">
        <v>7</v>
      </c>
      <c r="AF49" s="37">
        <v>3</v>
      </c>
      <c r="AG49" s="37">
        <v>3</v>
      </c>
      <c r="AH49" s="37">
        <v>0</v>
      </c>
      <c r="AI49" s="37">
        <v>4</v>
      </c>
      <c r="AJ49" s="37">
        <v>0</v>
      </c>
      <c r="AK49" s="42">
        <f t="shared" si="2"/>
        <v>99</v>
      </c>
      <c r="AL49" s="16"/>
      <c r="AM49" s="16"/>
      <c r="AN49" s="16"/>
    </row>
    <row r="50" spans="2:40" s="17" customFormat="1" ht="12.75" customHeight="1">
      <c r="B50" s="47" t="s">
        <v>24</v>
      </c>
      <c r="C50" s="48"/>
      <c r="D50" s="48"/>
      <c r="E50" s="38" t="s">
        <v>50</v>
      </c>
      <c r="F50" s="37">
        <f>F51+F52</f>
        <v>3</v>
      </c>
      <c r="G50" s="37">
        <f>G51+G52</f>
        <v>6</v>
      </c>
      <c r="H50" s="37">
        <f>H51+H52</f>
        <v>2</v>
      </c>
      <c r="I50" s="37">
        <f>I51+I52</f>
        <v>7</v>
      </c>
      <c r="J50" s="37">
        <f>J51+J52</f>
        <v>3</v>
      </c>
      <c r="K50" s="37">
        <f aca="true" t="shared" si="38" ref="K50:T50">K51+K52</f>
        <v>4</v>
      </c>
      <c r="L50" s="37">
        <f t="shared" si="38"/>
        <v>1</v>
      </c>
      <c r="M50" s="37">
        <f t="shared" si="38"/>
        <v>2</v>
      </c>
      <c r="N50" s="37">
        <f t="shared" si="38"/>
        <v>12</v>
      </c>
      <c r="O50" s="37">
        <f t="shared" si="38"/>
        <v>5</v>
      </c>
      <c r="P50" s="37">
        <f t="shared" si="38"/>
        <v>1</v>
      </c>
      <c r="Q50" s="37">
        <f t="shared" si="38"/>
        <v>7</v>
      </c>
      <c r="R50" s="37">
        <f t="shared" si="38"/>
        <v>2</v>
      </c>
      <c r="S50" s="37">
        <f t="shared" si="38"/>
        <v>3</v>
      </c>
      <c r="T50" s="37">
        <f t="shared" si="38"/>
        <v>7</v>
      </c>
      <c r="U50" s="37">
        <f>U51+U52</f>
        <v>9</v>
      </c>
      <c r="V50" s="37">
        <f aca="true" t="shared" si="39" ref="V50:AJ50">V51+V52</f>
        <v>4</v>
      </c>
      <c r="W50" s="37">
        <f t="shared" si="39"/>
        <v>0</v>
      </c>
      <c r="X50" s="37">
        <f t="shared" si="39"/>
        <v>2</v>
      </c>
      <c r="Y50" s="37">
        <f t="shared" si="39"/>
        <v>10</v>
      </c>
      <c r="Z50" s="37">
        <f t="shared" si="39"/>
        <v>1</v>
      </c>
      <c r="AA50" s="37">
        <f t="shared" si="39"/>
        <v>1</v>
      </c>
      <c r="AB50" s="37">
        <f t="shared" si="39"/>
        <v>0</v>
      </c>
      <c r="AC50" s="37">
        <f t="shared" si="39"/>
        <v>1</v>
      </c>
      <c r="AD50" s="37">
        <f t="shared" si="39"/>
        <v>2</v>
      </c>
      <c r="AE50" s="37">
        <f t="shared" si="39"/>
        <v>7</v>
      </c>
      <c r="AF50" s="37">
        <f t="shared" si="39"/>
        <v>5</v>
      </c>
      <c r="AG50" s="37">
        <f t="shared" si="39"/>
        <v>0</v>
      </c>
      <c r="AH50" s="37">
        <f t="shared" si="39"/>
        <v>1</v>
      </c>
      <c r="AI50" s="37">
        <f t="shared" si="39"/>
        <v>3</v>
      </c>
      <c r="AJ50" s="37">
        <f t="shared" si="39"/>
        <v>0</v>
      </c>
      <c r="AK50" s="42">
        <f t="shared" si="2"/>
        <v>111</v>
      </c>
      <c r="AL50" s="16"/>
      <c r="AM50" s="16"/>
      <c r="AN50" s="16"/>
    </row>
    <row r="51" spans="2:40" s="17" customFormat="1" ht="12.75" customHeight="1">
      <c r="B51" s="47" t="s">
        <v>148</v>
      </c>
      <c r="C51" s="48"/>
      <c r="D51" s="48"/>
      <c r="E51" s="38" t="s">
        <v>51</v>
      </c>
      <c r="F51" s="37">
        <v>1</v>
      </c>
      <c r="G51" s="37">
        <v>2</v>
      </c>
      <c r="H51" s="37">
        <v>0</v>
      </c>
      <c r="I51" s="37">
        <v>2</v>
      </c>
      <c r="J51" s="37">
        <v>1</v>
      </c>
      <c r="K51" s="37">
        <v>2</v>
      </c>
      <c r="L51" s="37">
        <v>1</v>
      </c>
      <c r="M51" s="37">
        <v>0</v>
      </c>
      <c r="N51" s="37">
        <v>0</v>
      </c>
      <c r="O51" s="37">
        <v>1</v>
      </c>
      <c r="P51" s="37">
        <v>0</v>
      </c>
      <c r="Q51" s="37">
        <v>3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1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1</v>
      </c>
      <c r="AG51" s="37">
        <v>0</v>
      </c>
      <c r="AH51" s="37">
        <v>0</v>
      </c>
      <c r="AI51" s="37">
        <v>0</v>
      </c>
      <c r="AJ51" s="37">
        <v>0</v>
      </c>
      <c r="AK51" s="42">
        <f t="shared" si="2"/>
        <v>15</v>
      </c>
      <c r="AL51" s="16"/>
      <c r="AM51" s="16"/>
      <c r="AN51" s="16"/>
    </row>
    <row r="52" spans="2:40" s="17" customFormat="1" ht="12.75" customHeight="1">
      <c r="B52" s="47" t="s">
        <v>147</v>
      </c>
      <c r="C52" s="48"/>
      <c r="D52" s="48"/>
      <c r="E52" s="38" t="s">
        <v>52</v>
      </c>
      <c r="F52" s="37">
        <v>2</v>
      </c>
      <c r="G52" s="37">
        <v>4</v>
      </c>
      <c r="H52" s="37">
        <v>2</v>
      </c>
      <c r="I52" s="37">
        <v>5</v>
      </c>
      <c r="J52" s="37">
        <v>2</v>
      </c>
      <c r="K52" s="37">
        <v>2</v>
      </c>
      <c r="L52" s="37">
        <v>0</v>
      </c>
      <c r="M52" s="37">
        <v>2</v>
      </c>
      <c r="N52" s="37">
        <v>12</v>
      </c>
      <c r="O52" s="37">
        <v>4</v>
      </c>
      <c r="P52" s="37">
        <v>1</v>
      </c>
      <c r="Q52" s="37">
        <v>4</v>
      </c>
      <c r="R52" s="37">
        <v>2</v>
      </c>
      <c r="S52" s="37">
        <v>3</v>
      </c>
      <c r="T52" s="37">
        <v>7</v>
      </c>
      <c r="U52" s="37">
        <v>9</v>
      </c>
      <c r="V52" s="37">
        <v>4</v>
      </c>
      <c r="W52" s="37">
        <v>0</v>
      </c>
      <c r="X52" s="37">
        <v>2</v>
      </c>
      <c r="Y52" s="37">
        <v>9</v>
      </c>
      <c r="Z52" s="37">
        <v>1</v>
      </c>
      <c r="AA52" s="37">
        <v>1</v>
      </c>
      <c r="AB52" s="37">
        <v>0</v>
      </c>
      <c r="AC52" s="37">
        <v>1</v>
      </c>
      <c r="AD52" s="37">
        <v>2</v>
      </c>
      <c r="AE52" s="37">
        <v>7</v>
      </c>
      <c r="AF52" s="37">
        <v>4</v>
      </c>
      <c r="AG52" s="37">
        <v>0</v>
      </c>
      <c r="AH52" s="37">
        <v>1</v>
      </c>
      <c r="AI52" s="37">
        <v>3</v>
      </c>
      <c r="AJ52" s="37">
        <v>0</v>
      </c>
      <c r="AK52" s="42">
        <f t="shared" si="2"/>
        <v>96</v>
      </c>
      <c r="AL52" s="16"/>
      <c r="AM52" s="16"/>
      <c r="AN52" s="16"/>
    </row>
    <row r="53" spans="2:40" s="17" customFormat="1" ht="12.75" customHeight="1">
      <c r="B53" s="47" t="s">
        <v>146</v>
      </c>
      <c r="C53" s="48"/>
      <c r="D53" s="48"/>
      <c r="E53" s="38" t="s">
        <v>61</v>
      </c>
      <c r="F53" s="37">
        <f>F54+F55</f>
        <v>3</v>
      </c>
      <c r="G53" s="37">
        <f>G54+G55</f>
        <v>11</v>
      </c>
      <c r="H53" s="37">
        <f>H54+H55</f>
        <v>0</v>
      </c>
      <c r="I53" s="37">
        <f>I54+I55</f>
        <v>3</v>
      </c>
      <c r="J53" s="37">
        <f>J54+J55</f>
        <v>3</v>
      </c>
      <c r="K53" s="37">
        <f aca="true" t="shared" si="40" ref="K53:T53">K54+K55</f>
        <v>2</v>
      </c>
      <c r="L53" s="37">
        <f t="shared" si="40"/>
        <v>5</v>
      </c>
      <c r="M53" s="37">
        <f t="shared" si="40"/>
        <v>1</v>
      </c>
      <c r="N53" s="37">
        <f t="shared" si="40"/>
        <v>8</v>
      </c>
      <c r="O53" s="37">
        <f t="shared" si="40"/>
        <v>1</v>
      </c>
      <c r="P53" s="37">
        <f t="shared" si="40"/>
        <v>3</v>
      </c>
      <c r="Q53" s="37">
        <f t="shared" si="40"/>
        <v>2</v>
      </c>
      <c r="R53" s="37">
        <f t="shared" si="40"/>
        <v>4</v>
      </c>
      <c r="S53" s="37">
        <f t="shared" si="40"/>
        <v>1</v>
      </c>
      <c r="T53" s="37">
        <f t="shared" si="40"/>
        <v>3</v>
      </c>
      <c r="U53" s="37">
        <f>U54+U55</f>
        <v>9</v>
      </c>
      <c r="V53" s="37">
        <f aca="true" t="shared" si="41" ref="V53:AJ53">V54+V55</f>
        <v>1</v>
      </c>
      <c r="W53" s="37">
        <f t="shared" si="41"/>
        <v>1</v>
      </c>
      <c r="X53" s="37">
        <f t="shared" si="41"/>
        <v>12</v>
      </c>
      <c r="Y53" s="37">
        <f t="shared" si="41"/>
        <v>5</v>
      </c>
      <c r="Z53" s="37">
        <f t="shared" si="41"/>
        <v>1</v>
      </c>
      <c r="AA53" s="37">
        <f t="shared" si="41"/>
        <v>4</v>
      </c>
      <c r="AB53" s="37">
        <f t="shared" si="41"/>
        <v>1</v>
      </c>
      <c r="AC53" s="37">
        <f t="shared" si="41"/>
        <v>0</v>
      </c>
      <c r="AD53" s="37">
        <f t="shared" si="41"/>
        <v>3</v>
      </c>
      <c r="AE53" s="37">
        <f t="shared" si="41"/>
        <v>3</v>
      </c>
      <c r="AF53" s="37">
        <f t="shared" si="41"/>
        <v>4</v>
      </c>
      <c r="AG53" s="37">
        <f t="shared" si="41"/>
        <v>1</v>
      </c>
      <c r="AH53" s="37">
        <f t="shared" si="41"/>
        <v>5</v>
      </c>
      <c r="AI53" s="37">
        <f t="shared" si="41"/>
        <v>2</v>
      </c>
      <c r="AJ53" s="37">
        <f t="shared" si="41"/>
        <v>0</v>
      </c>
      <c r="AK53" s="42">
        <f t="shared" si="2"/>
        <v>102</v>
      </c>
      <c r="AL53" s="16"/>
      <c r="AM53" s="16"/>
      <c r="AN53" s="16"/>
    </row>
    <row r="54" spans="2:40" s="17" customFormat="1" ht="12.75" customHeight="1">
      <c r="B54" s="47" t="s">
        <v>145</v>
      </c>
      <c r="C54" s="48"/>
      <c r="D54" s="48"/>
      <c r="E54" s="38" t="s">
        <v>53</v>
      </c>
      <c r="F54" s="37">
        <f aca="true" t="shared" si="42" ref="F54:J55">F57+F60</f>
        <v>3</v>
      </c>
      <c r="G54" s="37">
        <f t="shared" si="42"/>
        <v>3</v>
      </c>
      <c r="H54" s="37">
        <f t="shared" si="42"/>
        <v>0</v>
      </c>
      <c r="I54" s="37">
        <f t="shared" si="42"/>
        <v>1</v>
      </c>
      <c r="J54" s="37">
        <f t="shared" si="42"/>
        <v>0</v>
      </c>
      <c r="K54" s="37">
        <f aca="true" t="shared" si="43" ref="K54:T54">K57+K60</f>
        <v>0</v>
      </c>
      <c r="L54" s="37">
        <f t="shared" si="43"/>
        <v>2</v>
      </c>
      <c r="M54" s="37">
        <f t="shared" si="43"/>
        <v>0</v>
      </c>
      <c r="N54" s="37">
        <f t="shared" si="43"/>
        <v>2</v>
      </c>
      <c r="O54" s="37">
        <f t="shared" si="43"/>
        <v>0</v>
      </c>
      <c r="P54" s="37">
        <f t="shared" si="43"/>
        <v>1</v>
      </c>
      <c r="Q54" s="37">
        <f t="shared" si="43"/>
        <v>0</v>
      </c>
      <c r="R54" s="37">
        <f t="shared" si="43"/>
        <v>0</v>
      </c>
      <c r="S54" s="37">
        <f t="shared" si="43"/>
        <v>0</v>
      </c>
      <c r="T54" s="37">
        <f t="shared" si="43"/>
        <v>0</v>
      </c>
      <c r="U54" s="37">
        <f>U57+U60</f>
        <v>1</v>
      </c>
      <c r="V54" s="37">
        <f aca="true" t="shared" si="44" ref="V54:AJ54">V57+V60</f>
        <v>0</v>
      </c>
      <c r="W54" s="37">
        <f t="shared" si="44"/>
        <v>1</v>
      </c>
      <c r="X54" s="37">
        <f t="shared" si="44"/>
        <v>0</v>
      </c>
      <c r="Y54" s="37">
        <f t="shared" si="44"/>
        <v>1</v>
      </c>
      <c r="Z54" s="37">
        <f t="shared" si="44"/>
        <v>0</v>
      </c>
      <c r="AA54" s="37">
        <f t="shared" si="44"/>
        <v>0</v>
      </c>
      <c r="AB54" s="37">
        <f t="shared" si="44"/>
        <v>0</v>
      </c>
      <c r="AC54" s="37">
        <f t="shared" si="44"/>
        <v>0</v>
      </c>
      <c r="AD54" s="37">
        <f t="shared" si="44"/>
        <v>0</v>
      </c>
      <c r="AE54" s="37">
        <f t="shared" si="44"/>
        <v>1</v>
      </c>
      <c r="AF54" s="37">
        <f t="shared" si="44"/>
        <v>0</v>
      </c>
      <c r="AG54" s="37">
        <f t="shared" si="44"/>
        <v>0</v>
      </c>
      <c r="AH54" s="37">
        <f t="shared" si="44"/>
        <v>2</v>
      </c>
      <c r="AI54" s="37">
        <f t="shared" si="44"/>
        <v>0</v>
      </c>
      <c r="AJ54" s="37">
        <f t="shared" si="44"/>
        <v>0</v>
      </c>
      <c r="AK54" s="42">
        <f t="shared" si="2"/>
        <v>18</v>
      </c>
      <c r="AL54" s="16"/>
      <c r="AM54" s="16"/>
      <c r="AN54" s="16"/>
    </row>
    <row r="55" spans="2:40" s="17" customFormat="1" ht="12.75" customHeight="1">
      <c r="B55" s="47" t="s">
        <v>144</v>
      </c>
      <c r="C55" s="48"/>
      <c r="D55" s="48"/>
      <c r="E55" s="38" t="s">
        <v>174</v>
      </c>
      <c r="F55" s="37">
        <f t="shared" si="42"/>
        <v>0</v>
      </c>
      <c r="G55" s="37">
        <f t="shared" si="42"/>
        <v>8</v>
      </c>
      <c r="H55" s="37">
        <f t="shared" si="42"/>
        <v>0</v>
      </c>
      <c r="I55" s="37">
        <f t="shared" si="42"/>
        <v>2</v>
      </c>
      <c r="J55" s="37">
        <f t="shared" si="42"/>
        <v>3</v>
      </c>
      <c r="K55" s="37">
        <f aca="true" t="shared" si="45" ref="K55:T55">K58+K61</f>
        <v>2</v>
      </c>
      <c r="L55" s="37">
        <f t="shared" si="45"/>
        <v>3</v>
      </c>
      <c r="M55" s="37">
        <f t="shared" si="45"/>
        <v>1</v>
      </c>
      <c r="N55" s="37">
        <f t="shared" si="45"/>
        <v>6</v>
      </c>
      <c r="O55" s="37">
        <f t="shared" si="45"/>
        <v>1</v>
      </c>
      <c r="P55" s="37">
        <f t="shared" si="45"/>
        <v>2</v>
      </c>
      <c r="Q55" s="37">
        <f t="shared" si="45"/>
        <v>2</v>
      </c>
      <c r="R55" s="37">
        <f t="shared" si="45"/>
        <v>4</v>
      </c>
      <c r="S55" s="37">
        <f t="shared" si="45"/>
        <v>1</v>
      </c>
      <c r="T55" s="37">
        <f t="shared" si="45"/>
        <v>3</v>
      </c>
      <c r="U55" s="37">
        <f>U58+U61</f>
        <v>8</v>
      </c>
      <c r="V55" s="37">
        <f aca="true" t="shared" si="46" ref="V55:AJ55">V58+V61</f>
        <v>1</v>
      </c>
      <c r="W55" s="37">
        <f t="shared" si="46"/>
        <v>0</v>
      </c>
      <c r="X55" s="37">
        <f t="shared" si="46"/>
        <v>12</v>
      </c>
      <c r="Y55" s="37">
        <f t="shared" si="46"/>
        <v>4</v>
      </c>
      <c r="Z55" s="37">
        <f t="shared" si="46"/>
        <v>1</v>
      </c>
      <c r="AA55" s="37">
        <f t="shared" si="46"/>
        <v>4</v>
      </c>
      <c r="AB55" s="37">
        <f t="shared" si="46"/>
        <v>1</v>
      </c>
      <c r="AC55" s="37">
        <f t="shared" si="46"/>
        <v>0</v>
      </c>
      <c r="AD55" s="37">
        <f t="shared" si="46"/>
        <v>3</v>
      </c>
      <c r="AE55" s="37">
        <f t="shared" si="46"/>
        <v>2</v>
      </c>
      <c r="AF55" s="37">
        <f t="shared" si="46"/>
        <v>4</v>
      </c>
      <c r="AG55" s="37">
        <f t="shared" si="46"/>
        <v>1</v>
      </c>
      <c r="AH55" s="37">
        <f t="shared" si="46"/>
        <v>3</v>
      </c>
      <c r="AI55" s="37">
        <f t="shared" si="46"/>
        <v>2</v>
      </c>
      <c r="AJ55" s="37">
        <f t="shared" si="46"/>
        <v>0</v>
      </c>
      <c r="AK55" s="42">
        <f t="shared" si="2"/>
        <v>84</v>
      </c>
      <c r="AL55" s="16"/>
      <c r="AM55" s="16"/>
      <c r="AN55" s="16"/>
    </row>
    <row r="56" spans="2:40" s="17" customFormat="1" ht="12.75" customHeight="1">
      <c r="B56" s="47" t="s">
        <v>143</v>
      </c>
      <c r="C56" s="48"/>
      <c r="D56" s="48"/>
      <c r="E56" s="38" t="s">
        <v>54</v>
      </c>
      <c r="F56" s="37">
        <f>F57+F58</f>
        <v>3</v>
      </c>
      <c r="G56" s="37">
        <f>G57+G58</f>
        <v>7</v>
      </c>
      <c r="H56" s="37">
        <f>H57+H58</f>
        <v>0</v>
      </c>
      <c r="I56" s="37">
        <f>I57+I58</f>
        <v>2</v>
      </c>
      <c r="J56" s="37">
        <f>J57+J58</f>
        <v>2</v>
      </c>
      <c r="K56" s="37">
        <f aca="true" t="shared" si="47" ref="K56:T56">K57+K58</f>
        <v>2</v>
      </c>
      <c r="L56" s="37">
        <f t="shared" si="47"/>
        <v>4</v>
      </c>
      <c r="M56" s="37">
        <f t="shared" si="47"/>
        <v>1</v>
      </c>
      <c r="N56" s="37">
        <f t="shared" si="47"/>
        <v>6</v>
      </c>
      <c r="O56" s="37">
        <f t="shared" si="47"/>
        <v>0</v>
      </c>
      <c r="P56" s="37">
        <f t="shared" si="47"/>
        <v>2</v>
      </c>
      <c r="Q56" s="37">
        <f t="shared" si="47"/>
        <v>2</v>
      </c>
      <c r="R56" s="37">
        <f t="shared" si="47"/>
        <v>2</v>
      </c>
      <c r="S56" s="37">
        <f t="shared" si="47"/>
        <v>1</v>
      </c>
      <c r="T56" s="37">
        <f t="shared" si="47"/>
        <v>0</v>
      </c>
      <c r="U56" s="37">
        <f>U57+U58</f>
        <v>4</v>
      </c>
      <c r="V56" s="37">
        <f aca="true" t="shared" si="48" ref="V56:AJ56">V57+V58</f>
        <v>0</v>
      </c>
      <c r="W56" s="37">
        <f t="shared" si="48"/>
        <v>0</v>
      </c>
      <c r="X56" s="37">
        <f t="shared" si="48"/>
        <v>5</v>
      </c>
      <c r="Y56" s="37">
        <f t="shared" si="48"/>
        <v>2</v>
      </c>
      <c r="Z56" s="37">
        <f t="shared" si="48"/>
        <v>1</v>
      </c>
      <c r="AA56" s="37">
        <f t="shared" si="48"/>
        <v>1</v>
      </c>
      <c r="AB56" s="37">
        <f t="shared" si="48"/>
        <v>1</v>
      </c>
      <c r="AC56" s="37">
        <f t="shared" si="48"/>
        <v>0</v>
      </c>
      <c r="AD56" s="37">
        <f t="shared" si="48"/>
        <v>3</v>
      </c>
      <c r="AE56" s="37">
        <f t="shared" si="48"/>
        <v>1</v>
      </c>
      <c r="AF56" s="37">
        <f t="shared" si="48"/>
        <v>2</v>
      </c>
      <c r="AG56" s="37">
        <f t="shared" si="48"/>
        <v>0</v>
      </c>
      <c r="AH56" s="37">
        <f t="shared" si="48"/>
        <v>2</v>
      </c>
      <c r="AI56" s="37">
        <f t="shared" si="48"/>
        <v>1</v>
      </c>
      <c r="AJ56" s="37">
        <f t="shared" si="48"/>
        <v>0</v>
      </c>
      <c r="AK56" s="42">
        <f t="shared" si="2"/>
        <v>57</v>
      </c>
      <c r="AL56" s="16"/>
      <c r="AM56" s="16"/>
      <c r="AN56" s="16"/>
    </row>
    <row r="57" spans="2:40" s="17" customFormat="1" ht="12.75" customHeight="1">
      <c r="B57" s="47" t="s">
        <v>142</v>
      </c>
      <c r="C57" s="48"/>
      <c r="D57" s="48"/>
      <c r="E57" s="38" t="s">
        <v>55</v>
      </c>
      <c r="F57" s="37">
        <v>3</v>
      </c>
      <c r="G57" s="37">
        <v>1</v>
      </c>
      <c r="H57" s="37">
        <v>0</v>
      </c>
      <c r="I57" s="37">
        <v>1</v>
      </c>
      <c r="J57" s="37">
        <v>0</v>
      </c>
      <c r="K57" s="37">
        <v>0</v>
      </c>
      <c r="L57" s="37">
        <v>2</v>
      </c>
      <c r="M57" s="37">
        <v>0</v>
      </c>
      <c r="N57" s="37">
        <v>1</v>
      </c>
      <c r="O57" s="37">
        <v>0</v>
      </c>
      <c r="P57" s="37">
        <v>1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1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2</v>
      </c>
      <c r="AI57" s="37">
        <v>0</v>
      </c>
      <c r="AJ57" s="37">
        <v>0</v>
      </c>
      <c r="AK57" s="42">
        <f t="shared" si="2"/>
        <v>12</v>
      </c>
      <c r="AL57" s="16"/>
      <c r="AM57" s="16"/>
      <c r="AN57" s="16"/>
    </row>
    <row r="58" spans="2:40" s="17" customFormat="1" ht="12.75" customHeight="1">
      <c r="B58" s="47" t="s">
        <v>141</v>
      </c>
      <c r="C58" s="48"/>
      <c r="D58" s="48"/>
      <c r="E58" s="38" t="s">
        <v>56</v>
      </c>
      <c r="F58" s="37">
        <v>0</v>
      </c>
      <c r="G58" s="37">
        <v>6</v>
      </c>
      <c r="H58" s="37">
        <v>0</v>
      </c>
      <c r="I58" s="37">
        <v>1</v>
      </c>
      <c r="J58" s="37">
        <v>2</v>
      </c>
      <c r="K58" s="37">
        <v>2</v>
      </c>
      <c r="L58" s="37">
        <v>2</v>
      </c>
      <c r="M58" s="37">
        <v>1</v>
      </c>
      <c r="N58" s="37">
        <v>5</v>
      </c>
      <c r="O58" s="37">
        <v>0</v>
      </c>
      <c r="P58" s="37">
        <v>1</v>
      </c>
      <c r="Q58" s="37">
        <v>2</v>
      </c>
      <c r="R58" s="37">
        <v>2</v>
      </c>
      <c r="S58" s="37">
        <v>1</v>
      </c>
      <c r="T58" s="37">
        <v>0</v>
      </c>
      <c r="U58" s="37">
        <v>4</v>
      </c>
      <c r="V58" s="37">
        <v>0</v>
      </c>
      <c r="W58" s="37">
        <v>0</v>
      </c>
      <c r="X58" s="37">
        <v>5</v>
      </c>
      <c r="Y58" s="37">
        <v>1</v>
      </c>
      <c r="Z58" s="37">
        <v>1</v>
      </c>
      <c r="AA58" s="37">
        <v>1</v>
      </c>
      <c r="AB58" s="37">
        <v>1</v>
      </c>
      <c r="AC58" s="37">
        <v>0</v>
      </c>
      <c r="AD58" s="37">
        <v>3</v>
      </c>
      <c r="AE58" s="37">
        <v>1</v>
      </c>
      <c r="AF58" s="37">
        <v>2</v>
      </c>
      <c r="AG58" s="37">
        <v>0</v>
      </c>
      <c r="AH58" s="37">
        <v>0</v>
      </c>
      <c r="AI58" s="37">
        <v>1</v>
      </c>
      <c r="AJ58" s="37">
        <v>0</v>
      </c>
      <c r="AK58" s="42">
        <f t="shared" si="2"/>
        <v>45</v>
      </c>
      <c r="AL58" s="16"/>
      <c r="AM58" s="16"/>
      <c r="AN58" s="16"/>
    </row>
    <row r="59" spans="2:40" s="17" customFormat="1" ht="12.75" customHeight="1">
      <c r="B59" s="47" t="s">
        <v>140</v>
      </c>
      <c r="C59" s="48"/>
      <c r="D59" s="48"/>
      <c r="E59" s="38" t="s">
        <v>57</v>
      </c>
      <c r="F59" s="37">
        <f>F60+F61</f>
        <v>0</v>
      </c>
      <c r="G59" s="37">
        <f>G60+G61</f>
        <v>4</v>
      </c>
      <c r="H59" s="37">
        <f>H60+H61</f>
        <v>0</v>
      </c>
      <c r="I59" s="37">
        <f>I60+I61</f>
        <v>1</v>
      </c>
      <c r="J59" s="37">
        <f>J60+J61</f>
        <v>1</v>
      </c>
      <c r="K59" s="37">
        <f aca="true" t="shared" si="49" ref="K59:T59">K60+K61</f>
        <v>0</v>
      </c>
      <c r="L59" s="37">
        <f t="shared" si="49"/>
        <v>1</v>
      </c>
      <c r="M59" s="37">
        <f t="shared" si="49"/>
        <v>0</v>
      </c>
      <c r="N59" s="37">
        <f t="shared" si="49"/>
        <v>2</v>
      </c>
      <c r="O59" s="37">
        <f t="shared" si="49"/>
        <v>1</v>
      </c>
      <c r="P59" s="37">
        <f t="shared" si="49"/>
        <v>1</v>
      </c>
      <c r="Q59" s="37">
        <f t="shared" si="49"/>
        <v>0</v>
      </c>
      <c r="R59" s="37">
        <f t="shared" si="49"/>
        <v>2</v>
      </c>
      <c r="S59" s="37">
        <f t="shared" si="49"/>
        <v>0</v>
      </c>
      <c r="T59" s="37">
        <f t="shared" si="49"/>
        <v>3</v>
      </c>
      <c r="U59" s="37">
        <f>U60+U61</f>
        <v>5</v>
      </c>
      <c r="V59" s="37">
        <f aca="true" t="shared" si="50" ref="V59:AJ59">V60+V61</f>
        <v>1</v>
      </c>
      <c r="W59" s="37">
        <f t="shared" si="50"/>
        <v>1</v>
      </c>
      <c r="X59" s="37">
        <f t="shared" si="50"/>
        <v>7</v>
      </c>
      <c r="Y59" s="37">
        <f t="shared" si="50"/>
        <v>3</v>
      </c>
      <c r="Z59" s="37">
        <f t="shared" si="50"/>
        <v>0</v>
      </c>
      <c r="AA59" s="37">
        <f t="shared" si="50"/>
        <v>3</v>
      </c>
      <c r="AB59" s="37">
        <f t="shared" si="50"/>
        <v>0</v>
      </c>
      <c r="AC59" s="37">
        <f t="shared" si="50"/>
        <v>0</v>
      </c>
      <c r="AD59" s="37">
        <f t="shared" si="50"/>
        <v>0</v>
      </c>
      <c r="AE59" s="37">
        <f t="shared" si="50"/>
        <v>2</v>
      </c>
      <c r="AF59" s="37">
        <f t="shared" si="50"/>
        <v>2</v>
      </c>
      <c r="AG59" s="37">
        <f t="shared" si="50"/>
        <v>1</v>
      </c>
      <c r="AH59" s="37">
        <f t="shared" si="50"/>
        <v>3</v>
      </c>
      <c r="AI59" s="37">
        <f t="shared" si="50"/>
        <v>1</v>
      </c>
      <c r="AJ59" s="37">
        <f t="shared" si="50"/>
        <v>0</v>
      </c>
      <c r="AK59" s="42">
        <f t="shared" si="2"/>
        <v>45</v>
      </c>
      <c r="AL59" s="16"/>
      <c r="AM59" s="16"/>
      <c r="AN59" s="16"/>
    </row>
    <row r="60" spans="2:40" s="17" customFormat="1" ht="12.75" customHeight="1">
      <c r="B60" s="47" t="s">
        <v>139</v>
      </c>
      <c r="C60" s="48"/>
      <c r="D60" s="48"/>
      <c r="E60" s="38" t="s">
        <v>58</v>
      </c>
      <c r="F60" s="37">
        <v>0</v>
      </c>
      <c r="G60" s="37">
        <v>2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1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1</v>
      </c>
      <c r="V60" s="37">
        <v>0</v>
      </c>
      <c r="W60" s="37">
        <v>1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1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42">
        <f t="shared" si="2"/>
        <v>6</v>
      </c>
      <c r="AL60" s="16"/>
      <c r="AM60" s="16"/>
      <c r="AN60" s="16"/>
    </row>
    <row r="61" spans="2:40" s="17" customFormat="1" ht="12.75" customHeight="1">
      <c r="B61" s="47" t="s">
        <v>138</v>
      </c>
      <c r="C61" s="48"/>
      <c r="D61" s="48"/>
      <c r="E61" s="38" t="s">
        <v>59</v>
      </c>
      <c r="F61" s="37">
        <v>0</v>
      </c>
      <c r="G61" s="37">
        <v>2</v>
      </c>
      <c r="H61" s="37">
        <v>0</v>
      </c>
      <c r="I61" s="37">
        <v>1</v>
      </c>
      <c r="J61" s="37">
        <v>1</v>
      </c>
      <c r="K61" s="37">
        <v>0</v>
      </c>
      <c r="L61" s="37">
        <v>1</v>
      </c>
      <c r="M61" s="37">
        <v>0</v>
      </c>
      <c r="N61" s="37">
        <v>1</v>
      </c>
      <c r="O61" s="37">
        <v>1</v>
      </c>
      <c r="P61" s="37">
        <v>1</v>
      </c>
      <c r="Q61" s="37">
        <v>0</v>
      </c>
      <c r="R61" s="37">
        <v>2</v>
      </c>
      <c r="S61" s="37">
        <v>0</v>
      </c>
      <c r="T61" s="37">
        <v>3</v>
      </c>
      <c r="U61" s="37">
        <v>4</v>
      </c>
      <c r="V61" s="37">
        <v>1</v>
      </c>
      <c r="W61" s="37">
        <v>0</v>
      </c>
      <c r="X61" s="37">
        <v>7</v>
      </c>
      <c r="Y61" s="37">
        <v>3</v>
      </c>
      <c r="Z61" s="37">
        <v>0</v>
      </c>
      <c r="AA61" s="37">
        <v>3</v>
      </c>
      <c r="AB61" s="37">
        <v>0</v>
      </c>
      <c r="AC61" s="37">
        <v>0</v>
      </c>
      <c r="AD61" s="37">
        <v>0</v>
      </c>
      <c r="AE61" s="37">
        <v>1</v>
      </c>
      <c r="AF61" s="37">
        <v>2</v>
      </c>
      <c r="AG61" s="37">
        <v>1</v>
      </c>
      <c r="AH61" s="37">
        <v>3</v>
      </c>
      <c r="AI61" s="37">
        <v>1</v>
      </c>
      <c r="AJ61" s="37">
        <v>0</v>
      </c>
      <c r="AK61" s="42">
        <f t="shared" si="2"/>
        <v>39</v>
      </c>
      <c r="AL61" s="16"/>
      <c r="AM61" s="16"/>
      <c r="AN61" s="16"/>
    </row>
    <row r="62" spans="2:40" s="17" customFormat="1" ht="12.75" customHeight="1">
      <c r="B62" s="47" t="s">
        <v>137</v>
      </c>
      <c r="C62" s="48"/>
      <c r="D62" s="48"/>
      <c r="E62" s="38" t="s">
        <v>60</v>
      </c>
      <c r="F62" s="37">
        <f>F63+F64</f>
        <v>2</v>
      </c>
      <c r="G62" s="37">
        <f>G63+G64</f>
        <v>4</v>
      </c>
      <c r="H62" s="37">
        <f>H63+H64</f>
        <v>0</v>
      </c>
      <c r="I62" s="37">
        <f>I63+I64</f>
        <v>1</v>
      </c>
      <c r="J62" s="37">
        <f>J63+J64</f>
        <v>1</v>
      </c>
      <c r="K62" s="37">
        <f aca="true" t="shared" si="51" ref="K62:T62">K63+K64</f>
        <v>0</v>
      </c>
      <c r="L62" s="37">
        <f t="shared" si="51"/>
        <v>3</v>
      </c>
      <c r="M62" s="37">
        <f t="shared" si="51"/>
        <v>4</v>
      </c>
      <c r="N62" s="37">
        <f t="shared" si="51"/>
        <v>4</v>
      </c>
      <c r="O62" s="37">
        <f t="shared" si="51"/>
        <v>5</v>
      </c>
      <c r="P62" s="37">
        <f t="shared" si="51"/>
        <v>3</v>
      </c>
      <c r="Q62" s="37">
        <f t="shared" si="51"/>
        <v>1</v>
      </c>
      <c r="R62" s="37">
        <f t="shared" si="51"/>
        <v>2</v>
      </c>
      <c r="S62" s="37">
        <f t="shared" si="51"/>
        <v>0</v>
      </c>
      <c r="T62" s="37">
        <f t="shared" si="51"/>
        <v>1</v>
      </c>
      <c r="U62" s="37">
        <f>U63+U64</f>
        <v>1</v>
      </c>
      <c r="V62" s="37">
        <f aca="true" t="shared" si="52" ref="V62:AJ62">V63+V64</f>
        <v>4</v>
      </c>
      <c r="W62" s="37">
        <f t="shared" si="52"/>
        <v>0</v>
      </c>
      <c r="X62" s="37">
        <f t="shared" si="52"/>
        <v>4</v>
      </c>
      <c r="Y62" s="37">
        <f t="shared" si="52"/>
        <v>3</v>
      </c>
      <c r="Z62" s="37">
        <f t="shared" si="52"/>
        <v>0</v>
      </c>
      <c r="AA62" s="37">
        <f t="shared" si="52"/>
        <v>1</v>
      </c>
      <c r="AB62" s="37">
        <f t="shared" si="52"/>
        <v>0</v>
      </c>
      <c r="AC62" s="37">
        <f t="shared" si="52"/>
        <v>0</v>
      </c>
      <c r="AD62" s="37">
        <f t="shared" si="52"/>
        <v>1</v>
      </c>
      <c r="AE62" s="37">
        <f t="shared" si="52"/>
        <v>5</v>
      </c>
      <c r="AF62" s="37">
        <f t="shared" si="52"/>
        <v>4</v>
      </c>
      <c r="AG62" s="37">
        <f t="shared" si="52"/>
        <v>1</v>
      </c>
      <c r="AH62" s="37">
        <f t="shared" si="52"/>
        <v>3</v>
      </c>
      <c r="AI62" s="37">
        <f t="shared" si="52"/>
        <v>1</v>
      </c>
      <c r="AJ62" s="37">
        <f t="shared" si="52"/>
        <v>0</v>
      </c>
      <c r="AK62" s="42">
        <f t="shared" si="2"/>
        <v>59</v>
      </c>
      <c r="AL62" s="16"/>
      <c r="AM62" s="16"/>
      <c r="AN62" s="16"/>
    </row>
    <row r="63" spans="2:40" s="17" customFormat="1" ht="12.75" customHeight="1">
      <c r="B63" s="47" t="s">
        <v>136</v>
      </c>
      <c r="C63" s="48"/>
      <c r="D63" s="48"/>
      <c r="E63" s="38" t="s">
        <v>62</v>
      </c>
      <c r="F63" s="37">
        <f aca="true" t="shared" si="53" ref="F63:J64">F66+F69</f>
        <v>2</v>
      </c>
      <c r="G63" s="37">
        <f t="shared" si="53"/>
        <v>1</v>
      </c>
      <c r="H63" s="37">
        <f t="shared" si="53"/>
        <v>0</v>
      </c>
      <c r="I63" s="37">
        <f t="shared" si="53"/>
        <v>0</v>
      </c>
      <c r="J63" s="37">
        <f t="shared" si="53"/>
        <v>0</v>
      </c>
      <c r="K63" s="37">
        <f aca="true" t="shared" si="54" ref="K63:T63">K66+K69</f>
        <v>0</v>
      </c>
      <c r="L63" s="37">
        <f t="shared" si="54"/>
        <v>0</v>
      </c>
      <c r="M63" s="37">
        <f t="shared" si="54"/>
        <v>1</v>
      </c>
      <c r="N63" s="37">
        <f t="shared" si="54"/>
        <v>1</v>
      </c>
      <c r="O63" s="37">
        <f t="shared" si="54"/>
        <v>2</v>
      </c>
      <c r="P63" s="37">
        <f t="shared" si="54"/>
        <v>1</v>
      </c>
      <c r="Q63" s="37">
        <f t="shared" si="54"/>
        <v>0</v>
      </c>
      <c r="R63" s="37">
        <f t="shared" si="54"/>
        <v>0</v>
      </c>
      <c r="S63" s="37">
        <f t="shared" si="54"/>
        <v>0</v>
      </c>
      <c r="T63" s="37">
        <f t="shared" si="54"/>
        <v>0</v>
      </c>
      <c r="U63" s="37">
        <f>U66+U69</f>
        <v>0</v>
      </c>
      <c r="V63" s="37">
        <f aca="true" t="shared" si="55" ref="V63:AJ63">V66+V69</f>
        <v>0</v>
      </c>
      <c r="W63" s="37">
        <f t="shared" si="55"/>
        <v>0</v>
      </c>
      <c r="X63" s="37">
        <f t="shared" si="55"/>
        <v>1</v>
      </c>
      <c r="Y63" s="37">
        <f t="shared" si="55"/>
        <v>0</v>
      </c>
      <c r="Z63" s="37">
        <f t="shared" si="55"/>
        <v>0</v>
      </c>
      <c r="AA63" s="37">
        <f t="shared" si="55"/>
        <v>0</v>
      </c>
      <c r="AB63" s="37">
        <f t="shared" si="55"/>
        <v>0</v>
      </c>
      <c r="AC63" s="37">
        <f t="shared" si="55"/>
        <v>0</v>
      </c>
      <c r="AD63" s="37">
        <f t="shared" si="55"/>
        <v>0</v>
      </c>
      <c r="AE63" s="37">
        <f t="shared" si="55"/>
        <v>1</v>
      </c>
      <c r="AF63" s="37">
        <f t="shared" si="55"/>
        <v>0</v>
      </c>
      <c r="AG63" s="37">
        <f t="shared" si="55"/>
        <v>0</v>
      </c>
      <c r="AH63" s="37">
        <f t="shared" si="55"/>
        <v>2</v>
      </c>
      <c r="AI63" s="37">
        <f t="shared" si="55"/>
        <v>0</v>
      </c>
      <c r="AJ63" s="37">
        <f t="shared" si="55"/>
        <v>0</v>
      </c>
      <c r="AK63" s="42">
        <f t="shared" si="2"/>
        <v>12</v>
      </c>
      <c r="AL63" s="16"/>
      <c r="AM63" s="16"/>
      <c r="AN63" s="16"/>
    </row>
    <row r="64" spans="2:40" s="17" customFormat="1" ht="12.75" customHeight="1">
      <c r="B64" s="47" t="s">
        <v>135</v>
      </c>
      <c r="C64" s="48"/>
      <c r="D64" s="48"/>
      <c r="E64" s="38" t="s">
        <v>63</v>
      </c>
      <c r="F64" s="37">
        <f t="shared" si="53"/>
        <v>0</v>
      </c>
      <c r="G64" s="37">
        <f t="shared" si="53"/>
        <v>3</v>
      </c>
      <c r="H64" s="37">
        <f t="shared" si="53"/>
        <v>0</v>
      </c>
      <c r="I64" s="37">
        <f t="shared" si="53"/>
        <v>1</v>
      </c>
      <c r="J64" s="37">
        <f t="shared" si="53"/>
        <v>1</v>
      </c>
      <c r="K64" s="37">
        <f aca="true" t="shared" si="56" ref="K64:T64">K67+K70</f>
        <v>0</v>
      </c>
      <c r="L64" s="37">
        <f t="shared" si="56"/>
        <v>3</v>
      </c>
      <c r="M64" s="37">
        <f t="shared" si="56"/>
        <v>3</v>
      </c>
      <c r="N64" s="37">
        <f t="shared" si="56"/>
        <v>3</v>
      </c>
      <c r="O64" s="37">
        <f t="shared" si="56"/>
        <v>3</v>
      </c>
      <c r="P64" s="37">
        <f t="shared" si="56"/>
        <v>2</v>
      </c>
      <c r="Q64" s="37">
        <f t="shared" si="56"/>
        <v>1</v>
      </c>
      <c r="R64" s="37">
        <f t="shared" si="56"/>
        <v>2</v>
      </c>
      <c r="S64" s="37">
        <f t="shared" si="56"/>
        <v>0</v>
      </c>
      <c r="T64" s="37">
        <f t="shared" si="56"/>
        <v>1</v>
      </c>
      <c r="U64" s="37">
        <f>U67+U70</f>
        <v>1</v>
      </c>
      <c r="V64" s="37">
        <f aca="true" t="shared" si="57" ref="V64:AJ64">V67+V70</f>
        <v>4</v>
      </c>
      <c r="W64" s="37">
        <f t="shared" si="57"/>
        <v>0</v>
      </c>
      <c r="X64" s="37">
        <f t="shared" si="57"/>
        <v>3</v>
      </c>
      <c r="Y64" s="37">
        <f t="shared" si="57"/>
        <v>3</v>
      </c>
      <c r="Z64" s="37">
        <f t="shared" si="57"/>
        <v>0</v>
      </c>
      <c r="AA64" s="37">
        <f t="shared" si="57"/>
        <v>1</v>
      </c>
      <c r="AB64" s="37">
        <f t="shared" si="57"/>
        <v>0</v>
      </c>
      <c r="AC64" s="37">
        <f t="shared" si="57"/>
        <v>0</v>
      </c>
      <c r="AD64" s="37">
        <f t="shared" si="57"/>
        <v>1</v>
      </c>
      <c r="AE64" s="37">
        <f t="shared" si="57"/>
        <v>4</v>
      </c>
      <c r="AF64" s="37">
        <f t="shared" si="57"/>
        <v>4</v>
      </c>
      <c r="AG64" s="37">
        <f t="shared" si="57"/>
        <v>1</v>
      </c>
      <c r="AH64" s="37">
        <f t="shared" si="57"/>
        <v>1</v>
      </c>
      <c r="AI64" s="37">
        <f t="shared" si="57"/>
        <v>1</v>
      </c>
      <c r="AJ64" s="37">
        <f t="shared" si="57"/>
        <v>0</v>
      </c>
      <c r="AK64" s="42">
        <f t="shared" si="2"/>
        <v>47</v>
      </c>
      <c r="AL64" s="16"/>
      <c r="AM64" s="16"/>
      <c r="AN64" s="16"/>
    </row>
    <row r="65" spans="2:40" s="17" customFormat="1" ht="12.75" customHeight="1">
      <c r="B65" s="47" t="s">
        <v>134</v>
      </c>
      <c r="C65" s="48"/>
      <c r="D65" s="48"/>
      <c r="E65" s="38" t="s">
        <v>64</v>
      </c>
      <c r="F65" s="37">
        <f>F66+F67</f>
        <v>1</v>
      </c>
      <c r="G65" s="37">
        <f>G66+G67</f>
        <v>2</v>
      </c>
      <c r="H65" s="37">
        <f>H66+H67</f>
        <v>0</v>
      </c>
      <c r="I65" s="37">
        <f>I66+I67</f>
        <v>1</v>
      </c>
      <c r="J65" s="37">
        <f>J66+J67</f>
        <v>0</v>
      </c>
      <c r="K65" s="37">
        <f aca="true" t="shared" si="58" ref="K65:T65">K66+K67</f>
        <v>0</v>
      </c>
      <c r="L65" s="37">
        <f t="shared" si="58"/>
        <v>3</v>
      </c>
      <c r="M65" s="37">
        <f t="shared" si="58"/>
        <v>3</v>
      </c>
      <c r="N65" s="37">
        <f t="shared" si="58"/>
        <v>3</v>
      </c>
      <c r="O65" s="37">
        <f t="shared" si="58"/>
        <v>2</v>
      </c>
      <c r="P65" s="37">
        <f t="shared" si="58"/>
        <v>1</v>
      </c>
      <c r="Q65" s="37">
        <f t="shared" si="58"/>
        <v>0</v>
      </c>
      <c r="R65" s="37">
        <f t="shared" si="58"/>
        <v>1</v>
      </c>
      <c r="S65" s="37">
        <f t="shared" si="58"/>
        <v>0</v>
      </c>
      <c r="T65" s="37">
        <f t="shared" si="58"/>
        <v>0</v>
      </c>
      <c r="U65" s="37">
        <f>U66+U67</f>
        <v>1</v>
      </c>
      <c r="V65" s="37">
        <f aca="true" t="shared" si="59" ref="V65:AJ65">V66+V67</f>
        <v>4</v>
      </c>
      <c r="W65" s="37">
        <f t="shared" si="59"/>
        <v>0</v>
      </c>
      <c r="X65" s="37">
        <f t="shared" si="59"/>
        <v>3</v>
      </c>
      <c r="Y65" s="37">
        <f t="shared" si="59"/>
        <v>0</v>
      </c>
      <c r="Z65" s="37">
        <f t="shared" si="59"/>
        <v>0</v>
      </c>
      <c r="AA65" s="37">
        <f t="shared" si="59"/>
        <v>1</v>
      </c>
      <c r="AB65" s="37">
        <f t="shared" si="59"/>
        <v>0</v>
      </c>
      <c r="AC65" s="37">
        <f t="shared" si="59"/>
        <v>0</v>
      </c>
      <c r="AD65" s="37">
        <f t="shared" si="59"/>
        <v>1</v>
      </c>
      <c r="AE65" s="37">
        <f t="shared" si="59"/>
        <v>3</v>
      </c>
      <c r="AF65" s="37">
        <f t="shared" si="59"/>
        <v>3</v>
      </c>
      <c r="AG65" s="37">
        <f t="shared" si="59"/>
        <v>1</v>
      </c>
      <c r="AH65" s="37">
        <f t="shared" si="59"/>
        <v>3</v>
      </c>
      <c r="AI65" s="37">
        <f t="shared" si="59"/>
        <v>0</v>
      </c>
      <c r="AJ65" s="37">
        <f t="shared" si="59"/>
        <v>0</v>
      </c>
      <c r="AK65" s="42">
        <f t="shared" si="2"/>
        <v>37</v>
      </c>
      <c r="AL65" s="16"/>
      <c r="AM65" s="16"/>
      <c r="AN65" s="16"/>
    </row>
    <row r="66" spans="2:40" s="17" customFormat="1" ht="12.75" customHeight="1">
      <c r="B66" s="47" t="s">
        <v>133</v>
      </c>
      <c r="C66" s="48"/>
      <c r="D66" s="48"/>
      <c r="E66" s="38" t="s">
        <v>65</v>
      </c>
      <c r="F66" s="37">
        <v>1</v>
      </c>
      <c r="G66" s="37">
        <v>1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1</v>
      </c>
      <c r="N66" s="37">
        <v>0</v>
      </c>
      <c r="O66" s="37">
        <v>1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1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2</v>
      </c>
      <c r="AI66" s="37">
        <v>0</v>
      </c>
      <c r="AJ66" s="37">
        <v>0</v>
      </c>
      <c r="AK66" s="42">
        <f t="shared" si="2"/>
        <v>7</v>
      </c>
      <c r="AL66" s="16"/>
      <c r="AM66" s="16"/>
      <c r="AN66" s="16"/>
    </row>
    <row r="67" spans="2:40" s="17" customFormat="1" ht="12.75" customHeight="1">
      <c r="B67" s="47" t="s">
        <v>132</v>
      </c>
      <c r="C67" s="48"/>
      <c r="D67" s="48"/>
      <c r="E67" s="38" t="s">
        <v>66</v>
      </c>
      <c r="F67" s="37">
        <v>0</v>
      </c>
      <c r="G67" s="37">
        <v>1</v>
      </c>
      <c r="H67" s="37">
        <v>0</v>
      </c>
      <c r="I67" s="37">
        <v>1</v>
      </c>
      <c r="J67" s="37">
        <v>0</v>
      </c>
      <c r="K67" s="37">
        <v>0</v>
      </c>
      <c r="L67" s="37">
        <v>3</v>
      </c>
      <c r="M67" s="37">
        <v>2</v>
      </c>
      <c r="N67" s="37">
        <v>3</v>
      </c>
      <c r="O67" s="37">
        <v>1</v>
      </c>
      <c r="P67" s="37">
        <v>1</v>
      </c>
      <c r="Q67" s="37">
        <v>0</v>
      </c>
      <c r="R67" s="37">
        <v>1</v>
      </c>
      <c r="S67" s="37">
        <v>0</v>
      </c>
      <c r="T67" s="37">
        <v>0</v>
      </c>
      <c r="U67" s="37">
        <v>1</v>
      </c>
      <c r="V67" s="37">
        <v>4</v>
      </c>
      <c r="W67" s="37">
        <v>0</v>
      </c>
      <c r="X67" s="37">
        <v>2</v>
      </c>
      <c r="Y67" s="37">
        <v>0</v>
      </c>
      <c r="Z67" s="37">
        <v>0</v>
      </c>
      <c r="AA67" s="37">
        <v>1</v>
      </c>
      <c r="AB67" s="37">
        <v>0</v>
      </c>
      <c r="AC67" s="37">
        <v>0</v>
      </c>
      <c r="AD67" s="37">
        <v>1</v>
      </c>
      <c r="AE67" s="37">
        <v>3</v>
      </c>
      <c r="AF67" s="37">
        <v>3</v>
      </c>
      <c r="AG67" s="37">
        <v>1</v>
      </c>
      <c r="AH67" s="37">
        <v>1</v>
      </c>
      <c r="AI67" s="37">
        <v>0</v>
      </c>
      <c r="AJ67" s="37">
        <v>0</v>
      </c>
      <c r="AK67" s="42">
        <f t="shared" si="2"/>
        <v>30</v>
      </c>
      <c r="AL67" s="16"/>
      <c r="AM67" s="16"/>
      <c r="AN67" s="16"/>
    </row>
    <row r="68" spans="2:40" s="17" customFormat="1" ht="12.75" customHeight="1">
      <c r="B68" s="47" t="s">
        <v>131</v>
      </c>
      <c r="C68" s="48"/>
      <c r="D68" s="48"/>
      <c r="E68" s="38" t="s">
        <v>67</v>
      </c>
      <c r="F68" s="37">
        <f>F69+F70</f>
        <v>1</v>
      </c>
      <c r="G68" s="37">
        <f>G69+G70</f>
        <v>2</v>
      </c>
      <c r="H68" s="37">
        <f>H69+H70</f>
        <v>0</v>
      </c>
      <c r="I68" s="37">
        <f>I69+I70</f>
        <v>0</v>
      </c>
      <c r="J68" s="37">
        <f>J69+J70</f>
        <v>1</v>
      </c>
      <c r="K68" s="37">
        <f aca="true" t="shared" si="60" ref="K68:T68">K69+K70</f>
        <v>0</v>
      </c>
      <c r="L68" s="37">
        <f t="shared" si="60"/>
        <v>0</v>
      </c>
      <c r="M68" s="37">
        <f t="shared" si="60"/>
        <v>1</v>
      </c>
      <c r="N68" s="37">
        <f t="shared" si="60"/>
        <v>1</v>
      </c>
      <c r="O68" s="37">
        <f t="shared" si="60"/>
        <v>3</v>
      </c>
      <c r="P68" s="37">
        <f t="shared" si="60"/>
        <v>2</v>
      </c>
      <c r="Q68" s="37">
        <f t="shared" si="60"/>
        <v>1</v>
      </c>
      <c r="R68" s="37">
        <f t="shared" si="60"/>
        <v>1</v>
      </c>
      <c r="S68" s="37">
        <f t="shared" si="60"/>
        <v>0</v>
      </c>
      <c r="T68" s="37">
        <f t="shared" si="60"/>
        <v>1</v>
      </c>
      <c r="U68" s="37">
        <f>U69+U70</f>
        <v>0</v>
      </c>
      <c r="V68" s="37">
        <f aca="true" t="shared" si="61" ref="V68:AJ68">V69+V70</f>
        <v>0</v>
      </c>
      <c r="W68" s="37">
        <f t="shared" si="61"/>
        <v>0</v>
      </c>
      <c r="X68" s="37">
        <f t="shared" si="61"/>
        <v>1</v>
      </c>
      <c r="Y68" s="37">
        <f t="shared" si="61"/>
        <v>3</v>
      </c>
      <c r="Z68" s="37">
        <f t="shared" si="61"/>
        <v>0</v>
      </c>
      <c r="AA68" s="37">
        <f t="shared" si="61"/>
        <v>0</v>
      </c>
      <c r="AB68" s="37">
        <f t="shared" si="61"/>
        <v>0</v>
      </c>
      <c r="AC68" s="37">
        <f t="shared" si="61"/>
        <v>0</v>
      </c>
      <c r="AD68" s="37">
        <f t="shared" si="61"/>
        <v>0</v>
      </c>
      <c r="AE68" s="37">
        <f t="shared" si="61"/>
        <v>2</v>
      </c>
      <c r="AF68" s="37">
        <f t="shared" si="61"/>
        <v>1</v>
      </c>
      <c r="AG68" s="37">
        <f t="shared" si="61"/>
        <v>0</v>
      </c>
      <c r="AH68" s="37">
        <f t="shared" si="61"/>
        <v>0</v>
      </c>
      <c r="AI68" s="37">
        <f t="shared" si="61"/>
        <v>1</v>
      </c>
      <c r="AJ68" s="37">
        <f t="shared" si="61"/>
        <v>0</v>
      </c>
      <c r="AK68" s="42">
        <f t="shared" si="2"/>
        <v>22</v>
      </c>
      <c r="AL68" s="16"/>
      <c r="AM68" s="16"/>
      <c r="AN68" s="16"/>
    </row>
    <row r="69" spans="2:40" s="17" customFormat="1" ht="12.75" customHeight="1">
      <c r="B69" s="47" t="s">
        <v>130</v>
      </c>
      <c r="C69" s="48"/>
      <c r="D69" s="48"/>
      <c r="E69" s="38" t="s">
        <v>68</v>
      </c>
      <c r="F69" s="37">
        <v>1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1</v>
      </c>
      <c r="O69" s="37">
        <v>1</v>
      </c>
      <c r="P69" s="37">
        <v>1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1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42">
        <f t="shared" si="2"/>
        <v>5</v>
      </c>
      <c r="AL69" s="16"/>
      <c r="AM69" s="16"/>
      <c r="AN69" s="16"/>
    </row>
    <row r="70" spans="2:40" s="17" customFormat="1" ht="12.75" customHeight="1">
      <c r="B70" s="49" t="s">
        <v>129</v>
      </c>
      <c r="C70" s="49"/>
      <c r="D70" s="49"/>
      <c r="E70" s="38" t="s">
        <v>69</v>
      </c>
      <c r="F70" s="37">
        <v>0</v>
      </c>
      <c r="G70" s="37">
        <v>2</v>
      </c>
      <c r="H70" s="37">
        <v>0</v>
      </c>
      <c r="I70" s="37">
        <v>0</v>
      </c>
      <c r="J70" s="37">
        <v>1</v>
      </c>
      <c r="K70" s="37">
        <v>0</v>
      </c>
      <c r="L70" s="37">
        <v>0</v>
      </c>
      <c r="M70" s="37">
        <v>1</v>
      </c>
      <c r="N70" s="37">
        <v>0</v>
      </c>
      <c r="O70" s="37">
        <v>2</v>
      </c>
      <c r="P70" s="37">
        <v>1</v>
      </c>
      <c r="Q70" s="37">
        <v>1</v>
      </c>
      <c r="R70" s="37">
        <v>1</v>
      </c>
      <c r="S70" s="37">
        <v>0</v>
      </c>
      <c r="T70" s="37">
        <v>1</v>
      </c>
      <c r="U70" s="37">
        <v>0</v>
      </c>
      <c r="V70" s="37">
        <v>0</v>
      </c>
      <c r="W70" s="37">
        <v>0</v>
      </c>
      <c r="X70" s="37">
        <v>1</v>
      </c>
      <c r="Y70" s="37">
        <v>3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1</v>
      </c>
      <c r="AF70" s="37">
        <v>1</v>
      </c>
      <c r="AG70" s="37">
        <v>0</v>
      </c>
      <c r="AH70" s="37">
        <v>0</v>
      </c>
      <c r="AI70" s="37">
        <v>1</v>
      </c>
      <c r="AJ70" s="37">
        <v>0</v>
      </c>
      <c r="AK70" s="42">
        <f t="shared" si="2"/>
        <v>17</v>
      </c>
      <c r="AL70" s="16"/>
      <c r="AM70" s="16"/>
      <c r="AN70" s="16"/>
    </row>
    <row r="71" spans="2:40" s="17" customFormat="1" ht="12.75" customHeight="1">
      <c r="B71" s="49" t="s">
        <v>128</v>
      </c>
      <c r="C71" s="49"/>
      <c r="D71" s="49"/>
      <c r="E71" s="38" t="s">
        <v>70</v>
      </c>
      <c r="F71" s="37">
        <f>F72+F73</f>
        <v>1</v>
      </c>
      <c r="G71" s="37">
        <f>G72+G73</f>
        <v>1</v>
      </c>
      <c r="H71" s="37">
        <f>H72+H73</f>
        <v>0</v>
      </c>
      <c r="I71" s="37">
        <f>I72+I73</f>
        <v>4</v>
      </c>
      <c r="J71" s="37">
        <f>J72+J73</f>
        <v>1</v>
      </c>
      <c r="K71" s="37">
        <f aca="true" t="shared" si="62" ref="K71:T71">K72+K73</f>
        <v>1</v>
      </c>
      <c r="L71" s="37">
        <f t="shared" si="62"/>
        <v>1</v>
      </c>
      <c r="M71" s="37">
        <f t="shared" si="62"/>
        <v>0</v>
      </c>
      <c r="N71" s="37">
        <f t="shared" si="62"/>
        <v>2</v>
      </c>
      <c r="O71" s="37">
        <f t="shared" si="62"/>
        <v>1</v>
      </c>
      <c r="P71" s="37">
        <f t="shared" si="62"/>
        <v>1</v>
      </c>
      <c r="Q71" s="37">
        <f t="shared" si="62"/>
        <v>3</v>
      </c>
      <c r="R71" s="37">
        <f t="shared" si="62"/>
        <v>0</v>
      </c>
      <c r="S71" s="37">
        <f t="shared" si="62"/>
        <v>0</v>
      </c>
      <c r="T71" s="37">
        <f t="shared" si="62"/>
        <v>4</v>
      </c>
      <c r="U71" s="37">
        <f>U72+U73</f>
        <v>3</v>
      </c>
      <c r="V71" s="37">
        <f aca="true" t="shared" si="63" ref="V71:AJ71">V72+V73</f>
        <v>0</v>
      </c>
      <c r="W71" s="37">
        <f t="shared" si="63"/>
        <v>0</v>
      </c>
      <c r="X71" s="37">
        <f t="shared" si="63"/>
        <v>1</v>
      </c>
      <c r="Y71" s="37">
        <f t="shared" si="63"/>
        <v>2</v>
      </c>
      <c r="Z71" s="37">
        <f t="shared" si="63"/>
        <v>0</v>
      </c>
      <c r="AA71" s="37">
        <f t="shared" si="63"/>
        <v>2</v>
      </c>
      <c r="AB71" s="37">
        <f t="shared" si="63"/>
        <v>1</v>
      </c>
      <c r="AC71" s="37">
        <f t="shared" si="63"/>
        <v>0</v>
      </c>
      <c r="AD71" s="37">
        <f t="shared" si="63"/>
        <v>0</v>
      </c>
      <c r="AE71" s="37">
        <f t="shared" si="63"/>
        <v>0</v>
      </c>
      <c r="AF71" s="37">
        <f t="shared" si="63"/>
        <v>1</v>
      </c>
      <c r="AG71" s="37">
        <f t="shared" si="63"/>
        <v>0</v>
      </c>
      <c r="AH71" s="37">
        <f t="shared" si="63"/>
        <v>1</v>
      </c>
      <c r="AI71" s="37">
        <f t="shared" si="63"/>
        <v>1</v>
      </c>
      <c r="AJ71" s="37">
        <f t="shared" si="63"/>
        <v>0</v>
      </c>
      <c r="AK71" s="42">
        <f t="shared" si="2"/>
        <v>32</v>
      </c>
      <c r="AL71" s="16"/>
      <c r="AM71" s="16"/>
      <c r="AN71" s="16"/>
    </row>
    <row r="72" spans="2:40" s="17" customFormat="1" ht="12.75" customHeight="1">
      <c r="B72" s="47" t="s">
        <v>127</v>
      </c>
      <c r="C72" s="48"/>
      <c r="D72" s="48"/>
      <c r="E72" s="38" t="s">
        <v>71</v>
      </c>
      <c r="F72" s="37">
        <f aca="true" t="shared" si="64" ref="F72:J73">F75+F78</f>
        <v>1</v>
      </c>
      <c r="G72" s="37">
        <f t="shared" si="64"/>
        <v>0</v>
      </c>
      <c r="H72" s="37">
        <f t="shared" si="64"/>
        <v>0</v>
      </c>
      <c r="I72" s="37">
        <f t="shared" si="64"/>
        <v>1</v>
      </c>
      <c r="J72" s="37">
        <f t="shared" si="64"/>
        <v>0</v>
      </c>
      <c r="K72" s="37">
        <f aca="true" t="shared" si="65" ref="K72:T72">K75+K78</f>
        <v>0</v>
      </c>
      <c r="L72" s="37">
        <f t="shared" si="65"/>
        <v>1</v>
      </c>
      <c r="M72" s="37">
        <f t="shared" si="65"/>
        <v>0</v>
      </c>
      <c r="N72" s="37">
        <f t="shared" si="65"/>
        <v>0</v>
      </c>
      <c r="O72" s="37">
        <f t="shared" si="65"/>
        <v>0</v>
      </c>
      <c r="P72" s="37">
        <f t="shared" si="65"/>
        <v>0</v>
      </c>
      <c r="Q72" s="37">
        <f t="shared" si="65"/>
        <v>1</v>
      </c>
      <c r="R72" s="37">
        <f t="shared" si="65"/>
        <v>0</v>
      </c>
      <c r="S72" s="37">
        <f t="shared" si="65"/>
        <v>0</v>
      </c>
      <c r="T72" s="37">
        <f t="shared" si="65"/>
        <v>1</v>
      </c>
      <c r="U72" s="37">
        <f>U75+U78</f>
        <v>0</v>
      </c>
      <c r="V72" s="37">
        <f aca="true" t="shared" si="66" ref="V72:AJ72">V75+V78</f>
        <v>0</v>
      </c>
      <c r="W72" s="37">
        <f t="shared" si="66"/>
        <v>0</v>
      </c>
      <c r="X72" s="37">
        <f t="shared" si="66"/>
        <v>0</v>
      </c>
      <c r="Y72" s="37">
        <f t="shared" si="66"/>
        <v>0</v>
      </c>
      <c r="Z72" s="37">
        <f t="shared" si="66"/>
        <v>0</v>
      </c>
      <c r="AA72" s="37">
        <f t="shared" si="66"/>
        <v>0</v>
      </c>
      <c r="AB72" s="37">
        <f t="shared" si="66"/>
        <v>0</v>
      </c>
      <c r="AC72" s="37">
        <f t="shared" si="66"/>
        <v>0</v>
      </c>
      <c r="AD72" s="37">
        <f t="shared" si="66"/>
        <v>0</v>
      </c>
      <c r="AE72" s="37">
        <f t="shared" si="66"/>
        <v>0</v>
      </c>
      <c r="AF72" s="37">
        <f t="shared" si="66"/>
        <v>0</v>
      </c>
      <c r="AG72" s="37">
        <f t="shared" si="66"/>
        <v>0</v>
      </c>
      <c r="AH72" s="37">
        <f t="shared" si="66"/>
        <v>1</v>
      </c>
      <c r="AI72" s="37">
        <f t="shared" si="66"/>
        <v>0</v>
      </c>
      <c r="AJ72" s="37">
        <f t="shared" si="66"/>
        <v>0</v>
      </c>
      <c r="AK72" s="42">
        <f t="shared" si="2"/>
        <v>6</v>
      </c>
      <c r="AL72" s="16"/>
      <c r="AM72" s="16"/>
      <c r="AN72" s="16"/>
    </row>
    <row r="73" spans="2:40" s="17" customFormat="1" ht="12.75" customHeight="1">
      <c r="B73" s="47" t="s">
        <v>126</v>
      </c>
      <c r="C73" s="48"/>
      <c r="D73" s="48"/>
      <c r="E73" s="38" t="s">
        <v>72</v>
      </c>
      <c r="F73" s="37">
        <f t="shared" si="64"/>
        <v>0</v>
      </c>
      <c r="G73" s="37">
        <f t="shared" si="64"/>
        <v>1</v>
      </c>
      <c r="H73" s="37">
        <f t="shared" si="64"/>
        <v>0</v>
      </c>
      <c r="I73" s="37">
        <f t="shared" si="64"/>
        <v>3</v>
      </c>
      <c r="J73" s="37">
        <f t="shared" si="64"/>
        <v>1</v>
      </c>
      <c r="K73" s="37">
        <f aca="true" t="shared" si="67" ref="K73:T73">K76+K79</f>
        <v>1</v>
      </c>
      <c r="L73" s="37">
        <f t="shared" si="67"/>
        <v>0</v>
      </c>
      <c r="M73" s="37">
        <f t="shared" si="67"/>
        <v>0</v>
      </c>
      <c r="N73" s="37">
        <f t="shared" si="67"/>
        <v>2</v>
      </c>
      <c r="O73" s="37">
        <f t="shared" si="67"/>
        <v>1</v>
      </c>
      <c r="P73" s="37">
        <f t="shared" si="67"/>
        <v>1</v>
      </c>
      <c r="Q73" s="37">
        <f t="shared" si="67"/>
        <v>2</v>
      </c>
      <c r="R73" s="37">
        <f t="shared" si="67"/>
        <v>0</v>
      </c>
      <c r="S73" s="37">
        <f t="shared" si="67"/>
        <v>0</v>
      </c>
      <c r="T73" s="37">
        <f t="shared" si="67"/>
        <v>3</v>
      </c>
      <c r="U73" s="37">
        <f>U76+U79</f>
        <v>3</v>
      </c>
      <c r="V73" s="37">
        <f aca="true" t="shared" si="68" ref="V73:AJ73">V76+V79</f>
        <v>0</v>
      </c>
      <c r="W73" s="37">
        <f t="shared" si="68"/>
        <v>0</v>
      </c>
      <c r="X73" s="37">
        <f t="shared" si="68"/>
        <v>1</v>
      </c>
      <c r="Y73" s="37">
        <f t="shared" si="68"/>
        <v>2</v>
      </c>
      <c r="Z73" s="37">
        <f t="shared" si="68"/>
        <v>0</v>
      </c>
      <c r="AA73" s="37">
        <f t="shared" si="68"/>
        <v>2</v>
      </c>
      <c r="AB73" s="37">
        <f t="shared" si="68"/>
        <v>1</v>
      </c>
      <c r="AC73" s="37">
        <f t="shared" si="68"/>
        <v>0</v>
      </c>
      <c r="AD73" s="37">
        <f t="shared" si="68"/>
        <v>0</v>
      </c>
      <c r="AE73" s="37">
        <f t="shared" si="68"/>
        <v>0</v>
      </c>
      <c r="AF73" s="37">
        <f t="shared" si="68"/>
        <v>1</v>
      </c>
      <c r="AG73" s="37">
        <f t="shared" si="68"/>
        <v>0</v>
      </c>
      <c r="AH73" s="37">
        <f t="shared" si="68"/>
        <v>0</v>
      </c>
      <c r="AI73" s="37">
        <f t="shared" si="68"/>
        <v>1</v>
      </c>
      <c r="AJ73" s="37">
        <f t="shared" si="68"/>
        <v>0</v>
      </c>
      <c r="AK73" s="42">
        <f t="shared" si="2"/>
        <v>26</v>
      </c>
      <c r="AL73" s="16"/>
      <c r="AM73" s="16"/>
      <c r="AN73" s="16"/>
    </row>
    <row r="74" spans="2:40" s="17" customFormat="1" ht="12.75" customHeight="1">
      <c r="B74" s="47" t="s">
        <v>125</v>
      </c>
      <c r="C74" s="48"/>
      <c r="D74" s="48"/>
      <c r="E74" s="38" t="s">
        <v>73</v>
      </c>
      <c r="F74" s="37">
        <f>F75+F76</f>
        <v>1</v>
      </c>
      <c r="G74" s="37">
        <f>G75+G76</f>
        <v>0</v>
      </c>
      <c r="H74" s="37">
        <f>H75+H76</f>
        <v>0</v>
      </c>
      <c r="I74" s="37">
        <f>I75+I76</f>
        <v>3</v>
      </c>
      <c r="J74" s="37">
        <f>J75+J76</f>
        <v>0</v>
      </c>
      <c r="K74" s="37">
        <f aca="true" t="shared" si="69" ref="K74:T74">K75+K76</f>
        <v>1</v>
      </c>
      <c r="L74" s="37">
        <f t="shared" si="69"/>
        <v>1</v>
      </c>
      <c r="M74" s="37">
        <f t="shared" si="69"/>
        <v>0</v>
      </c>
      <c r="N74" s="37">
        <f t="shared" si="69"/>
        <v>0</v>
      </c>
      <c r="O74" s="37">
        <f t="shared" si="69"/>
        <v>0</v>
      </c>
      <c r="P74" s="37">
        <f t="shared" si="69"/>
        <v>0</v>
      </c>
      <c r="Q74" s="37">
        <f t="shared" si="69"/>
        <v>1</v>
      </c>
      <c r="R74" s="37">
        <f t="shared" si="69"/>
        <v>0</v>
      </c>
      <c r="S74" s="37">
        <f t="shared" si="69"/>
        <v>0</v>
      </c>
      <c r="T74" s="37">
        <f t="shared" si="69"/>
        <v>3</v>
      </c>
      <c r="U74" s="37">
        <f>U75+U76</f>
        <v>3</v>
      </c>
      <c r="V74" s="37">
        <f aca="true" t="shared" si="70" ref="V74:AJ74">V75+V76</f>
        <v>0</v>
      </c>
      <c r="W74" s="37">
        <f t="shared" si="70"/>
        <v>0</v>
      </c>
      <c r="X74" s="37">
        <f t="shared" si="70"/>
        <v>0</v>
      </c>
      <c r="Y74" s="37">
        <f t="shared" si="70"/>
        <v>0</v>
      </c>
      <c r="Z74" s="37">
        <f t="shared" si="70"/>
        <v>0</v>
      </c>
      <c r="AA74" s="37">
        <f t="shared" si="70"/>
        <v>2</v>
      </c>
      <c r="AB74" s="37">
        <f t="shared" si="70"/>
        <v>0</v>
      </c>
      <c r="AC74" s="37">
        <f t="shared" si="70"/>
        <v>0</v>
      </c>
      <c r="AD74" s="37">
        <f t="shared" si="70"/>
        <v>0</v>
      </c>
      <c r="AE74" s="37">
        <f t="shared" si="70"/>
        <v>0</v>
      </c>
      <c r="AF74" s="37">
        <f t="shared" si="70"/>
        <v>0</v>
      </c>
      <c r="AG74" s="37">
        <f t="shared" si="70"/>
        <v>0</v>
      </c>
      <c r="AH74" s="37">
        <f t="shared" si="70"/>
        <v>1</v>
      </c>
      <c r="AI74" s="37">
        <f t="shared" si="70"/>
        <v>0</v>
      </c>
      <c r="AJ74" s="37">
        <f t="shared" si="70"/>
        <v>0</v>
      </c>
      <c r="AK74" s="42">
        <f t="shared" si="2"/>
        <v>16</v>
      </c>
      <c r="AL74" s="16"/>
      <c r="AM74" s="16"/>
      <c r="AN74" s="16"/>
    </row>
    <row r="75" spans="2:40" s="17" customFormat="1" ht="12.75" customHeight="1">
      <c r="B75" s="47" t="s">
        <v>124</v>
      </c>
      <c r="C75" s="48"/>
      <c r="D75" s="48"/>
      <c r="E75" s="38" t="s">
        <v>74</v>
      </c>
      <c r="F75" s="37">
        <v>1</v>
      </c>
      <c r="G75" s="37">
        <v>0</v>
      </c>
      <c r="H75" s="37">
        <v>0</v>
      </c>
      <c r="I75" s="37">
        <v>1</v>
      </c>
      <c r="J75" s="37">
        <v>0</v>
      </c>
      <c r="K75" s="37">
        <v>0</v>
      </c>
      <c r="L75" s="37">
        <v>1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1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1</v>
      </c>
      <c r="AI75" s="37">
        <v>0</v>
      </c>
      <c r="AJ75" s="37">
        <v>0</v>
      </c>
      <c r="AK75" s="42">
        <f t="shared" si="2"/>
        <v>5</v>
      </c>
      <c r="AL75" s="16"/>
      <c r="AM75" s="16"/>
      <c r="AN75" s="16"/>
    </row>
    <row r="76" spans="2:40" s="17" customFormat="1" ht="12.75" customHeight="1">
      <c r="B76" s="47" t="s">
        <v>123</v>
      </c>
      <c r="C76" s="48"/>
      <c r="D76" s="48"/>
      <c r="E76" s="38" t="s">
        <v>75</v>
      </c>
      <c r="F76" s="37">
        <v>0</v>
      </c>
      <c r="G76" s="37">
        <v>0</v>
      </c>
      <c r="H76" s="37">
        <v>0</v>
      </c>
      <c r="I76" s="37">
        <v>2</v>
      </c>
      <c r="J76" s="37">
        <v>0</v>
      </c>
      <c r="K76" s="37">
        <v>1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1</v>
      </c>
      <c r="R76" s="37">
        <v>0</v>
      </c>
      <c r="S76" s="37">
        <v>0</v>
      </c>
      <c r="T76" s="37">
        <v>2</v>
      </c>
      <c r="U76" s="37">
        <v>3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2</v>
      </c>
      <c r="AB76" s="37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37">
        <v>0</v>
      </c>
      <c r="AK76" s="42">
        <f t="shared" si="2"/>
        <v>11</v>
      </c>
      <c r="AL76" s="16"/>
      <c r="AM76" s="16"/>
      <c r="AN76" s="16"/>
    </row>
    <row r="77" spans="2:40" s="17" customFormat="1" ht="12.75" customHeight="1">
      <c r="B77" s="47" t="s">
        <v>122</v>
      </c>
      <c r="C77" s="48"/>
      <c r="D77" s="48"/>
      <c r="E77" s="38" t="s">
        <v>76</v>
      </c>
      <c r="F77" s="37">
        <f>F78+F79</f>
        <v>0</v>
      </c>
      <c r="G77" s="37">
        <f>G78+G79</f>
        <v>1</v>
      </c>
      <c r="H77" s="37">
        <f>H78+H79</f>
        <v>0</v>
      </c>
      <c r="I77" s="37">
        <f>I78+I79</f>
        <v>1</v>
      </c>
      <c r="J77" s="37">
        <f>J78+J79</f>
        <v>1</v>
      </c>
      <c r="K77" s="37">
        <f aca="true" t="shared" si="71" ref="K77:T77">K78+K79</f>
        <v>0</v>
      </c>
      <c r="L77" s="37">
        <f t="shared" si="71"/>
        <v>0</v>
      </c>
      <c r="M77" s="37">
        <f t="shared" si="71"/>
        <v>0</v>
      </c>
      <c r="N77" s="37">
        <f t="shared" si="71"/>
        <v>2</v>
      </c>
      <c r="O77" s="37">
        <f t="shared" si="71"/>
        <v>1</v>
      </c>
      <c r="P77" s="37">
        <f t="shared" si="71"/>
        <v>1</v>
      </c>
      <c r="Q77" s="37">
        <f t="shared" si="71"/>
        <v>2</v>
      </c>
      <c r="R77" s="37">
        <f t="shared" si="71"/>
        <v>0</v>
      </c>
      <c r="S77" s="37">
        <f t="shared" si="71"/>
        <v>0</v>
      </c>
      <c r="T77" s="37">
        <f t="shared" si="71"/>
        <v>1</v>
      </c>
      <c r="U77" s="37">
        <f>U78+U79</f>
        <v>0</v>
      </c>
      <c r="V77" s="37">
        <f aca="true" t="shared" si="72" ref="V77:AJ77">V78+V79</f>
        <v>0</v>
      </c>
      <c r="W77" s="37">
        <f t="shared" si="72"/>
        <v>0</v>
      </c>
      <c r="X77" s="37">
        <f t="shared" si="72"/>
        <v>1</v>
      </c>
      <c r="Y77" s="37">
        <f t="shared" si="72"/>
        <v>2</v>
      </c>
      <c r="Z77" s="37">
        <f t="shared" si="72"/>
        <v>0</v>
      </c>
      <c r="AA77" s="37">
        <f t="shared" si="72"/>
        <v>0</v>
      </c>
      <c r="AB77" s="37">
        <f t="shared" si="72"/>
        <v>1</v>
      </c>
      <c r="AC77" s="37">
        <f t="shared" si="72"/>
        <v>0</v>
      </c>
      <c r="AD77" s="37">
        <f t="shared" si="72"/>
        <v>0</v>
      </c>
      <c r="AE77" s="37">
        <f t="shared" si="72"/>
        <v>0</v>
      </c>
      <c r="AF77" s="37">
        <f t="shared" si="72"/>
        <v>1</v>
      </c>
      <c r="AG77" s="37">
        <f t="shared" si="72"/>
        <v>0</v>
      </c>
      <c r="AH77" s="37">
        <f t="shared" si="72"/>
        <v>0</v>
      </c>
      <c r="AI77" s="37">
        <f t="shared" si="72"/>
        <v>1</v>
      </c>
      <c r="AJ77" s="37">
        <f t="shared" si="72"/>
        <v>0</v>
      </c>
      <c r="AK77" s="42">
        <f t="shared" si="2"/>
        <v>16</v>
      </c>
      <c r="AL77" s="16"/>
      <c r="AM77" s="16"/>
      <c r="AN77" s="16"/>
    </row>
    <row r="78" spans="2:40" s="17" customFormat="1" ht="12.75" customHeight="1">
      <c r="B78" s="47" t="s">
        <v>121</v>
      </c>
      <c r="C78" s="48"/>
      <c r="D78" s="48"/>
      <c r="E78" s="38" t="s">
        <v>77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1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42">
        <f t="shared" si="2"/>
        <v>1</v>
      </c>
      <c r="AL78" s="16"/>
      <c r="AM78" s="16"/>
      <c r="AN78" s="16"/>
    </row>
    <row r="79" spans="2:40" s="17" customFormat="1" ht="12.75" customHeight="1">
      <c r="B79" s="47" t="s">
        <v>120</v>
      </c>
      <c r="C79" s="48"/>
      <c r="D79" s="48"/>
      <c r="E79" s="38" t="s">
        <v>78</v>
      </c>
      <c r="F79" s="37">
        <v>0</v>
      </c>
      <c r="G79" s="37">
        <v>1</v>
      </c>
      <c r="H79" s="37">
        <v>0</v>
      </c>
      <c r="I79" s="37">
        <v>1</v>
      </c>
      <c r="J79" s="37">
        <v>1</v>
      </c>
      <c r="K79" s="37">
        <v>0</v>
      </c>
      <c r="L79" s="37">
        <v>0</v>
      </c>
      <c r="M79" s="37">
        <v>0</v>
      </c>
      <c r="N79" s="37">
        <v>2</v>
      </c>
      <c r="O79" s="37">
        <v>1</v>
      </c>
      <c r="P79" s="37">
        <v>1</v>
      </c>
      <c r="Q79" s="37">
        <v>1</v>
      </c>
      <c r="R79" s="37">
        <v>0</v>
      </c>
      <c r="S79" s="37">
        <v>0</v>
      </c>
      <c r="T79" s="37">
        <v>1</v>
      </c>
      <c r="U79" s="37">
        <v>0</v>
      </c>
      <c r="V79" s="37">
        <v>0</v>
      </c>
      <c r="W79" s="37">
        <v>0</v>
      </c>
      <c r="X79" s="37">
        <v>1</v>
      </c>
      <c r="Y79" s="37">
        <v>2</v>
      </c>
      <c r="Z79" s="37">
        <v>0</v>
      </c>
      <c r="AA79" s="37">
        <v>0</v>
      </c>
      <c r="AB79" s="37">
        <v>1</v>
      </c>
      <c r="AC79" s="37">
        <v>0</v>
      </c>
      <c r="AD79" s="37">
        <v>0</v>
      </c>
      <c r="AE79" s="37">
        <v>0</v>
      </c>
      <c r="AF79" s="37">
        <v>1</v>
      </c>
      <c r="AG79" s="37">
        <v>0</v>
      </c>
      <c r="AH79" s="37">
        <v>0</v>
      </c>
      <c r="AI79" s="37">
        <v>1</v>
      </c>
      <c r="AJ79" s="37">
        <v>0</v>
      </c>
      <c r="AK79" s="42">
        <f t="shared" si="2"/>
        <v>15</v>
      </c>
      <c r="AL79" s="16"/>
      <c r="AM79" s="16"/>
      <c r="AN79" s="16"/>
    </row>
    <row r="80" spans="2:40" s="17" customFormat="1" ht="12.75" customHeight="1">
      <c r="B80" s="47" t="s">
        <v>119</v>
      </c>
      <c r="C80" s="48"/>
      <c r="D80" s="48"/>
      <c r="E80" s="38" t="s">
        <v>79</v>
      </c>
      <c r="F80" s="37">
        <f>F81+F82</f>
        <v>3</v>
      </c>
      <c r="G80" s="37">
        <f>G81+G82</f>
        <v>0</v>
      </c>
      <c r="H80" s="37">
        <f>H81+H82</f>
        <v>0</v>
      </c>
      <c r="I80" s="37">
        <f>I81+I82</f>
        <v>0</v>
      </c>
      <c r="J80" s="37">
        <f>J81+J82</f>
        <v>0</v>
      </c>
      <c r="K80" s="37">
        <f aca="true" t="shared" si="73" ref="K80:T80">K81+K82</f>
        <v>0</v>
      </c>
      <c r="L80" s="37">
        <f t="shared" si="73"/>
        <v>0</v>
      </c>
      <c r="M80" s="37">
        <f t="shared" si="73"/>
        <v>1</v>
      </c>
      <c r="N80" s="37">
        <f t="shared" si="73"/>
        <v>0</v>
      </c>
      <c r="O80" s="37">
        <f t="shared" si="73"/>
        <v>3</v>
      </c>
      <c r="P80" s="37">
        <f t="shared" si="73"/>
        <v>1</v>
      </c>
      <c r="Q80" s="37">
        <f t="shared" si="73"/>
        <v>1</v>
      </c>
      <c r="R80" s="37">
        <f t="shared" si="73"/>
        <v>0</v>
      </c>
      <c r="S80" s="37">
        <f t="shared" si="73"/>
        <v>0</v>
      </c>
      <c r="T80" s="37">
        <f t="shared" si="73"/>
        <v>0</v>
      </c>
      <c r="U80" s="37">
        <f>U81+U82</f>
        <v>1</v>
      </c>
      <c r="V80" s="37">
        <f aca="true" t="shared" si="74" ref="V80:AJ80">V81+V82</f>
        <v>0</v>
      </c>
      <c r="W80" s="37">
        <f t="shared" si="74"/>
        <v>0</v>
      </c>
      <c r="X80" s="37">
        <f t="shared" si="74"/>
        <v>2</v>
      </c>
      <c r="Y80" s="37">
        <f t="shared" si="74"/>
        <v>0</v>
      </c>
      <c r="Z80" s="37">
        <f t="shared" si="74"/>
        <v>1</v>
      </c>
      <c r="AA80" s="37">
        <f t="shared" si="74"/>
        <v>0</v>
      </c>
      <c r="AB80" s="37">
        <f t="shared" si="74"/>
        <v>1</v>
      </c>
      <c r="AC80" s="37">
        <f t="shared" si="74"/>
        <v>1</v>
      </c>
      <c r="AD80" s="37">
        <f t="shared" si="74"/>
        <v>0</v>
      </c>
      <c r="AE80" s="37">
        <f t="shared" si="74"/>
        <v>0</v>
      </c>
      <c r="AF80" s="37">
        <f t="shared" si="74"/>
        <v>2</v>
      </c>
      <c r="AG80" s="37">
        <f t="shared" si="74"/>
        <v>0</v>
      </c>
      <c r="AH80" s="37">
        <f t="shared" si="74"/>
        <v>0</v>
      </c>
      <c r="AI80" s="37">
        <f t="shared" si="74"/>
        <v>0</v>
      </c>
      <c r="AJ80" s="37">
        <f t="shared" si="74"/>
        <v>1</v>
      </c>
      <c r="AK80" s="42">
        <f t="shared" si="2"/>
        <v>18</v>
      </c>
      <c r="AL80" s="16"/>
      <c r="AM80" s="16"/>
      <c r="AN80" s="16"/>
    </row>
    <row r="81" spans="2:40" s="17" customFormat="1" ht="12.75" customHeight="1">
      <c r="B81" s="47" t="s">
        <v>118</v>
      </c>
      <c r="C81" s="48"/>
      <c r="D81" s="48"/>
      <c r="E81" s="38" t="s">
        <v>80</v>
      </c>
      <c r="F81" s="37">
        <f aca="true" t="shared" si="75" ref="F81:J82">F84+F87</f>
        <v>3</v>
      </c>
      <c r="G81" s="37">
        <f t="shared" si="75"/>
        <v>0</v>
      </c>
      <c r="H81" s="37">
        <f t="shared" si="75"/>
        <v>0</v>
      </c>
      <c r="I81" s="37">
        <f t="shared" si="75"/>
        <v>0</v>
      </c>
      <c r="J81" s="37">
        <f t="shared" si="75"/>
        <v>0</v>
      </c>
      <c r="K81" s="37">
        <f aca="true" t="shared" si="76" ref="K81:T81">K84+K87</f>
        <v>0</v>
      </c>
      <c r="L81" s="37">
        <f t="shared" si="76"/>
        <v>0</v>
      </c>
      <c r="M81" s="37">
        <f t="shared" si="76"/>
        <v>1</v>
      </c>
      <c r="N81" s="37">
        <f t="shared" si="76"/>
        <v>0</v>
      </c>
      <c r="O81" s="37">
        <f t="shared" si="76"/>
        <v>0</v>
      </c>
      <c r="P81" s="37">
        <f t="shared" si="76"/>
        <v>0</v>
      </c>
      <c r="Q81" s="37">
        <f t="shared" si="76"/>
        <v>0</v>
      </c>
      <c r="R81" s="37">
        <f t="shared" si="76"/>
        <v>0</v>
      </c>
      <c r="S81" s="37">
        <f t="shared" si="76"/>
        <v>0</v>
      </c>
      <c r="T81" s="37">
        <f t="shared" si="76"/>
        <v>0</v>
      </c>
      <c r="U81" s="37">
        <f>U84+U87</f>
        <v>0</v>
      </c>
      <c r="V81" s="37">
        <f aca="true" t="shared" si="77" ref="V81:AJ81">V84+V87</f>
        <v>0</v>
      </c>
      <c r="W81" s="37">
        <f t="shared" si="77"/>
        <v>0</v>
      </c>
      <c r="X81" s="37">
        <f t="shared" si="77"/>
        <v>0</v>
      </c>
      <c r="Y81" s="37">
        <f t="shared" si="77"/>
        <v>0</v>
      </c>
      <c r="Z81" s="37">
        <f t="shared" si="77"/>
        <v>0</v>
      </c>
      <c r="AA81" s="37">
        <f t="shared" si="77"/>
        <v>0</v>
      </c>
      <c r="AB81" s="37">
        <f t="shared" si="77"/>
        <v>0</v>
      </c>
      <c r="AC81" s="37">
        <f t="shared" si="77"/>
        <v>1</v>
      </c>
      <c r="AD81" s="37">
        <f t="shared" si="77"/>
        <v>0</v>
      </c>
      <c r="AE81" s="37">
        <f t="shared" si="77"/>
        <v>0</v>
      </c>
      <c r="AF81" s="37">
        <f t="shared" si="77"/>
        <v>0</v>
      </c>
      <c r="AG81" s="37">
        <f t="shared" si="77"/>
        <v>0</v>
      </c>
      <c r="AH81" s="37">
        <f t="shared" si="77"/>
        <v>0</v>
      </c>
      <c r="AI81" s="37">
        <f t="shared" si="77"/>
        <v>0</v>
      </c>
      <c r="AJ81" s="37">
        <f t="shared" si="77"/>
        <v>1</v>
      </c>
      <c r="AK81" s="42">
        <f t="shared" si="2"/>
        <v>6</v>
      </c>
      <c r="AL81" s="16"/>
      <c r="AM81" s="16"/>
      <c r="AN81" s="16"/>
    </row>
    <row r="82" spans="2:40" s="17" customFormat="1" ht="12.75" customHeight="1">
      <c r="B82" s="47" t="s">
        <v>117</v>
      </c>
      <c r="C82" s="48"/>
      <c r="D82" s="48"/>
      <c r="E82" s="38" t="s">
        <v>81</v>
      </c>
      <c r="F82" s="37">
        <f t="shared" si="75"/>
        <v>0</v>
      </c>
      <c r="G82" s="37">
        <f t="shared" si="75"/>
        <v>0</v>
      </c>
      <c r="H82" s="37">
        <f t="shared" si="75"/>
        <v>0</v>
      </c>
      <c r="I82" s="37">
        <f t="shared" si="75"/>
        <v>0</v>
      </c>
      <c r="J82" s="37">
        <f t="shared" si="75"/>
        <v>0</v>
      </c>
      <c r="K82" s="37">
        <f aca="true" t="shared" si="78" ref="K82:T82">K85+K88</f>
        <v>0</v>
      </c>
      <c r="L82" s="37">
        <f t="shared" si="78"/>
        <v>0</v>
      </c>
      <c r="M82" s="37">
        <f t="shared" si="78"/>
        <v>0</v>
      </c>
      <c r="N82" s="37">
        <f t="shared" si="78"/>
        <v>0</v>
      </c>
      <c r="O82" s="37">
        <f t="shared" si="78"/>
        <v>3</v>
      </c>
      <c r="P82" s="37">
        <f t="shared" si="78"/>
        <v>1</v>
      </c>
      <c r="Q82" s="37">
        <f t="shared" si="78"/>
        <v>1</v>
      </c>
      <c r="R82" s="37">
        <f t="shared" si="78"/>
        <v>0</v>
      </c>
      <c r="S82" s="37">
        <f t="shared" si="78"/>
        <v>0</v>
      </c>
      <c r="T82" s="37">
        <f t="shared" si="78"/>
        <v>0</v>
      </c>
      <c r="U82" s="37">
        <f>U85+U88</f>
        <v>1</v>
      </c>
      <c r="V82" s="37">
        <f aca="true" t="shared" si="79" ref="V82:AJ82">V85+V88</f>
        <v>0</v>
      </c>
      <c r="W82" s="37">
        <f t="shared" si="79"/>
        <v>0</v>
      </c>
      <c r="X82" s="37">
        <f t="shared" si="79"/>
        <v>2</v>
      </c>
      <c r="Y82" s="37">
        <f t="shared" si="79"/>
        <v>0</v>
      </c>
      <c r="Z82" s="37">
        <f t="shared" si="79"/>
        <v>1</v>
      </c>
      <c r="AA82" s="37">
        <f t="shared" si="79"/>
        <v>0</v>
      </c>
      <c r="AB82" s="37">
        <f t="shared" si="79"/>
        <v>1</v>
      </c>
      <c r="AC82" s="37">
        <f t="shared" si="79"/>
        <v>0</v>
      </c>
      <c r="AD82" s="37">
        <f t="shared" si="79"/>
        <v>0</v>
      </c>
      <c r="AE82" s="37">
        <f t="shared" si="79"/>
        <v>0</v>
      </c>
      <c r="AF82" s="37">
        <f t="shared" si="79"/>
        <v>2</v>
      </c>
      <c r="AG82" s="37">
        <f t="shared" si="79"/>
        <v>0</v>
      </c>
      <c r="AH82" s="37">
        <f t="shared" si="79"/>
        <v>0</v>
      </c>
      <c r="AI82" s="37">
        <f t="shared" si="79"/>
        <v>0</v>
      </c>
      <c r="AJ82" s="37">
        <f t="shared" si="79"/>
        <v>0</v>
      </c>
      <c r="AK82" s="42">
        <f t="shared" si="2"/>
        <v>12</v>
      </c>
      <c r="AL82" s="16"/>
      <c r="AM82" s="16"/>
      <c r="AN82" s="16"/>
    </row>
    <row r="83" spans="2:40" s="17" customFormat="1" ht="12.75" customHeight="1">
      <c r="B83" s="47" t="s">
        <v>116</v>
      </c>
      <c r="C83" s="48"/>
      <c r="D83" s="48"/>
      <c r="E83" s="38" t="s">
        <v>82</v>
      </c>
      <c r="F83" s="37">
        <f>F84+F85</f>
        <v>2</v>
      </c>
      <c r="G83" s="37">
        <f>G84+G85</f>
        <v>0</v>
      </c>
      <c r="H83" s="37">
        <f>H84+H85</f>
        <v>0</v>
      </c>
      <c r="I83" s="37">
        <f>I84+I85</f>
        <v>0</v>
      </c>
      <c r="J83" s="37">
        <f>J84+J85</f>
        <v>0</v>
      </c>
      <c r="K83" s="37">
        <f aca="true" t="shared" si="80" ref="K83:T83">K84+K85</f>
        <v>0</v>
      </c>
      <c r="L83" s="37">
        <f t="shared" si="80"/>
        <v>0</v>
      </c>
      <c r="M83" s="37">
        <f t="shared" si="80"/>
        <v>1</v>
      </c>
      <c r="N83" s="37">
        <f t="shared" si="80"/>
        <v>0</v>
      </c>
      <c r="O83" s="37">
        <f t="shared" si="80"/>
        <v>2</v>
      </c>
      <c r="P83" s="37">
        <f t="shared" si="80"/>
        <v>0</v>
      </c>
      <c r="Q83" s="37">
        <f t="shared" si="80"/>
        <v>1</v>
      </c>
      <c r="R83" s="37">
        <f t="shared" si="80"/>
        <v>0</v>
      </c>
      <c r="S83" s="37">
        <f t="shared" si="80"/>
        <v>0</v>
      </c>
      <c r="T83" s="37">
        <f t="shared" si="80"/>
        <v>0</v>
      </c>
      <c r="U83" s="37">
        <f>U84+U85</f>
        <v>1</v>
      </c>
      <c r="V83" s="37">
        <f aca="true" t="shared" si="81" ref="V83:AJ83">V84+V85</f>
        <v>0</v>
      </c>
      <c r="W83" s="37">
        <f t="shared" si="81"/>
        <v>0</v>
      </c>
      <c r="X83" s="37">
        <f t="shared" si="81"/>
        <v>2</v>
      </c>
      <c r="Y83" s="37">
        <f t="shared" si="81"/>
        <v>0</v>
      </c>
      <c r="Z83" s="37">
        <f t="shared" si="81"/>
        <v>0</v>
      </c>
      <c r="AA83" s="37">
        <f t="shared" si="81"/>
        <v>0</v>
      </c>
      <c r="AB83" s="37">
        <f t="shared" si="81"/>
        <v>0</v>
      </c>
      <c r="AC83" s="37">
        <f t="shared" si="81"/>
        <v>1</v>
      </c>
      <c r="AD83" s="37">
        <f t="shared" si="81"/>
        <v>0</v>
      </c>
      <c r="AE83" s="37">
        <f t="shared" si="81"/>
        <v>0</v>
      </c>
      <c r="AF83" s="37">
        <f t="shared" si="81"/>
        <v>1</v>
      </c>
      <c r="AG83" s="37">
        <f t="shared" si="81"/>
        <v>0</v>
      </c>
      <c r="AH83" s="37">
        <f t="shared" si="81"/>
        <v>0</v>
      </c>
      <c r="AI83" s="37">
        <f t="shared" si="81"/>
        <v>0</v>
      </c>
      <c r="AJ83" s="37">
        <f t="shared" si="81"/>
        <v>1</v>
      </c>
      <c r="AK83" s="42">
        <f t="shared" si="2"/>
        <v>12</v>
      </c>
      <c r="AL83" s="16"/>
      <c r="AM83" s="16"/>
      <c r="AN83" s="16"/>
    </row>
    <row r="84" spans="2:40" s="17" customFormat="1" ht="12.75" customHeight="1">
      <c r="B84" s="47" t="s">
        <v>115</v>
      </c>
      <c r="C84" s="48"/>
      <c r="D84" s="48"/>
      <c r="E84" s="38" t="s">
        <v>83</v>
      </c>
      <c r="F84" s="37">
        <v>2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1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v>1</v>
      </c>
      <c r="AD84" s="37">
        <v>0</v>
      </c>
      <c r="AE84" s="37">
        <v>0</v>
      </c>
      <c r="AF84" s="37">
        <v>0</v>
      </c>
      <c r="AG84" s="37">
        <v>0</v>
      </c>
      <c r="AH84" s="37">
        <v>0</v>
      </c>
      <c r="AI84" s="37">
        <v>0</v>
      </c>
      <c r="AJ84" s="37">
        <v>1</v>
      </c>
      <c r="AK84" s="42">
        <f t="shared" si="2"/>
        <v>5</v>
      </c>
      <c r="AL84" s="16"/>
      <c r="AM84" s="16"/>
      <c r="AN84" s="16"/>
    </row>
    <row r="85" spans="2:40" s="17" customFormat="1" ht="12.75" customHeight="1">
      <c r="B85" s="47" t="s">
        <v>114</v>
      </c>
      <c r="C85" s="48"/>
      <c r="D85" s="48"/>
      <c r="E85" s="38" t="s">
        <v>84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2</v>
      </c>
      <c r="P85" s="37">
        <v>0</v>
      </c>
      <c r="Q85" s="37">
        <v>1</v>
      </c>
      <c r="R85" s="37">
        <v>0</v>
      </c>
      <c r="S85" s="37">
        <v>0</v>
      </c>
      <c r="T85" s="37">
        <v>0</v>
      </c>
      <c r="U85" s="37">
        <v>1</v>
      </c>
      <c r="V85" s="37">
        <v>0</v>
      </c>
      <c r="W85" s="37">
        <v>0</v>
      </c>
      <c r="X85" s="37">
        <v>2</v>
      </c>
      <c r="Y85" s="37">
        <v>0</v>
      </c>
      <c r="Z85" s="37">
        <v>0</v>
      </c>
      <c r="AA85" s="37">
        <v>0</v>
      </c>
      <c r="AB85" s="37">
        <v>0</v>
      </c>
      <c r="AC85" s="37">
        <v>0</v>
      </c>
      <c r="AD85" s="37">
        <v>0</v>
      </c>
      <c r="AE85" s="37">
        <v>0</v>
      </c>
      <c r="AF85" s="37">
        <v>1</v>
      </c>
      <c r="AG85" s="37">
        <v>0</v>
      </c>
      <c r="AH85" s="37">
        <v>0</v>
      </c>
      <c r="AI85" s="37">
        <v>0</v>
      </c>
      <c r="AJ85" s="37">
        <v>0</v>
      </c>
      <c r="AK85" s="42">
        <f t="shared" si="2"/>
        <v>7</v>
      </c>
      <c r="AL85" s="16"/>
      <c r="AM85" s="16"/>
      <c r="AN85" s="16"/>
    </row>
    <row r="86" spans="2:40" s="17" customFormat="1" ht="12.75" customHeight="1">
      <c r="B86" s="47" t="s">
        <v>113</v>
      </c>
      <c r="C86" s="48"/>
      <c r="D86" s="48"/>
      <c r="E86" s="38" t="s">
        <v>85</v>
      </c>
      <c r="F86" s="37">
        <f>F87+F88</f>
        <v>1</v>
      </c>
      <c r="G86" s="37">
        <f>G87+G88</f>
        <v>0</v>
      </c>
      <c r="H86" s="37">
        <f>H87+H88</f>
        <v>0</v>
      </c>
      <c r="I86" s="37">
        <f>I87+I88</f>
        <v>0</v>
      </c>
      <c r="J86" s="37">
        <f>J87+J88</f>
        <v>0</v>
      </c>
      <c r="K86" s="37">
        <f aca="true" t="shared" si="82" ref="K86:T86">K87+K88</f>
        <v>0</v>
      </c>
      <c r="L86" s="37">
        <f t="shared" si="82"/>
        <v>0</v>
      </c>
      <c r="M86" s="37">
        <f t="shared" si="82"/>
        <v>0</v>
      </c>
      <c r="N86" s="37">
        <f t="shared" si="82"/>
        <v>0</v>
      </c>
      <c r="O86" s="37">
        <f t="shared" si="82"/>
        <v>1</v>
      </c>
      <c r="P86" s="37">
        <f t="shared" si="82"/>
        <v>1</v>
      </c>
      <c r="Q86" s="37">
        <f t="shared" si="82"/>
        <v>0</v>
      </c>
      <c r="R86" s="37">
        <f t="shared" si="82"/>
        <v>0</v>
      </c>
      <c r="S86" s="37">
        <f t="shared" si="82"/>
        <v>0</v>
      </c>
      <c r="T86" s="37">
        <f t="shared" si="82"/>
        <v>0</v>
      </c>
      <c r="U86" s="37">
        <f>U87+U88</f>
        <v>0</v>
      </c>
      <c r="V86" s="37">
        <f aca="true" t="shared" si="83" ref="V86:AJ86">V87+V88</f>
        <v>0</v>
      </c>
      <c r="W86" s="37">
        <f t="shared" si="83"/>
        <v>0</v>
      </c>
      <c r="X86" s="37">
        <f t="shared" si="83"/>
        <v>0</v>
      </c>
      <c r="Y86" s="37">
        <f t="shared" si="83"/>
        <v>0</v>
      </c>
      <c r="Z86" s="37">
        <f t="shared" si="83"/>
        <v>1</v>
      </c>
      <c r="AA86" s="37">
        <f t="shared" si="83"/>
        <v>0</v>
      </c>
      <c r="AB86" s="37">
        <f t="shared" si="83"/>
        <v>1</v>
      </c>
      <c r="AC86" s="37">
        <f t="shared" si="83"/>
        <v>0</v>
      </c>
      <c r="AD86" s="37">
        <f t="shared" si="83"/>
        <v>0</v>
      </c>
      <c r="AE86" s="37">
        <f t="shared" si="83"/>
        <v>0</v>
      </c>
      <c r="AF86" s="37">
        <f t="shared" si="83"/>
        <v>1</v>
      </c>
      <c r="AG86" s="37">
        <f t="shared" si="83"/>
        <v>0</v>
      </c>
      <c r="AH86" s="37">
        <f t="shared" si="83"/>
        <v>0</v>
      </c>
      <c r="AI86" s="37">
        <f t="shared" si="83"/>
        <v>0</v>
      </c>
      <c r="AJ86" s="37">
        <f t="shared" si="83"/>
        <v>0</v>
      </c>
      <c r="AK86" s="42">
        <f t="shared" si="2"/>
        <v>6</v>
      </c>
      <c r="AL86" s="16"/>
      <c r="AM86" s="16"/>
      <c r="AN86" s="16"/>
    </row>
    <row r="87" spans="2:40" s="17" customFormat="1" ht="12.75" customHeight="1">
      <c r="B87" s="47" t="s">
        <v>112</v>
      </c>
      <c r="C87" s="48"/>
      <c r="D87" s="48"/>
      <c r="E87" s="38" t="s">
        <v>86</v>
      </c>
      <c r="F87" s="37">
        <v>1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0</v>
      </c>
      <c r="AJ87" s="37">
        <v>0</v>
      </c>
      <c r="AK87" s="42">
        <f t="shared" si="2"/>
        <v>1</v>
      </c>
      <c r="AL87" s="16"/>
      <c r="AM87" s="16"/>
      <c r="AN87" s="16"/>
    </row>
    <row r="88" spans="2:40" s="17" customFormat="1" ht="12.75" customHeight="1">
      <c r="B88" s="47" t="s">
        <v>111</v>
      </c>
      <c r="C88" s="48"/>
      <c r="D88" s="48"/>
      <c r="E88" s="38" t="s">
        <v>87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1</v>
      </c>
      <c r="P88" s="37">
        <v>1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  <c r="Z88" s="37">
        <v>1</v>
      </c>
      <c r="AA88" s="37">
        <v>0</v>
      </c>
      <c r="AB88" s="37">
        <v>1</v>
      </c>
      <c r="AC88" s="37">
        <v>0</v>
      </c>
      <c r="AD88" s="37">
        <v>0</v>
      </c>
      <c r="AE88" s="37">
        <v>0</v>
      </c>
      <c r="AF88" s="37">
        <v>1</v>
      </c>
      <c r="AG88" s="37">
        <v>0</v>
      </c>
      <c r="AH88" s="37">
        <v>0</v>
      </c>
      <c r="AI88" s="37">
        <v>0</v>
      </c>
      <c r="AJ88" s="37">
        <v>0</v>
      </c>
      <c r="AK88" s="42">
        <f t="shared" si="2"/>
        <v>5</v>
      </c>
      <c r="AL88" s="16"/>
      <c r="AM88" s="16"/>
      <c r="AN88" s="16"/>
    </row>
    <row r="89" spans="2:40" s="17" customFormat="1" ht="12.75" customHeight="1">
      <c r="B89" s="47" t="s">
        <v>175</v>
      </c>
      <c r="C89" s="48"/>
      <c r="D89" s="48"/>
      <c r="E89" s="38" t="s">
        <v>88</v>
      </c>
      <c r="F89" s="37">
        <f>F90+F91</f>
        <v>12</v>
      </c>
      <c r="G89" s="37">
        <f>G90+G91</f>
        <v>32</v>
      </c>
      <c r="H89" s="37">
        <f>H90+H91</f>
        <v>4</v>
      </c>
      <c r="I89" s="37">
        <f>I90+I91</f>
        <v>21</v>
      </c>
      <c r="J89" s="37">
        <f>J90+J91</f>
        <v>12</v>
      </c>
      <c r="K89" s="37">
        <f aca="true" t="shared" si="84" ref="K89:T89">K90+K91</f>
        <v>14</v>
      </c>
      <c r="L89" s="37">
        <f t="shared" si="84"/>
        <v>13</v>
      </c>
      <c r="M89" s="37">
        <f t="shared" si="84"/>
        <v>7</v>
      </c>
      <c r="N89" s="37">
        <f t="shared" si="84"/>
        <v>38</v>
      </c>
      <c r="O89" s="37">
        <f t="shared" si="84"/>
        <v>15</v>
      </c>
      <c r="P89" s="37">
        <f t="shared" si="84"/>
        <v>12</v>
      </c>
      <c r="Q89" s="37">
        <f t="shared" si="84"/>
        <v>19</v>
      </c>
      <c r="R89" s="37">
        <f t="shared" si="84"/>
        <v>10</v>
      </c>
      <c r="S89" s="37">
        <f t="shared" si="84"/>
        <v>5</v>
      </c>
      <c r="T89" s="37">
        <f t="shared" si="84"/>
        <v>22</v>
      </c>
      <c r="U89" s="37">
        <f>U90+U91</f>
        <v>28</v>
      </c>
      <c r="V89" s="37">
        <f aca="true" t="shared" si="85" ref="V89:AJ89">V90+V91</f>
        <v>13</v>
      </c>
      <c r="W89" s="37">
        <f t="shared" si="85"/>
        <v>3</v>
      </c>
      <c r="X89" s="37">
        <f t="shared" si="85"/>
        <v>23</v>
      </c>
      <c r="Y89" s="37">
        <f t="shared" si="85"/>
        <v>23</v>
      </c>
      <c r="Z89" s="37">
        <f t="shared" si="85"/>
        <v>6</v>
      </c>
      <c r="AA89" s="37">
        <f t="shared" si="85"/>
        <v>10</v>
      </c>
      <c r="AB89" s="37">
        <f t="shared" si="85"/>
        <v>3</v>
      </c>
      <c r="AC89" s="37">
        <f t="shared" si="85"/>
        <v>3</v>
      </c>
      <c r="AD89" s="37">
        <f t="shared" si="85"/>
        <v>9</v>
      </c>
      <c r="AE89" s="37">
        <f t="shared" si="85"/>
        <v>23</v>
      </c>
      <c r="AF89" s="37">
        <f t="shared" si="85"/>
        <v>17</v>
      </c>
      <c r="AG89" s="37">
        <f t="shared" si="85"/>
        <v>5</v>
      </c>
      <c r="AH89" s="37">
        <f t="shared" si="85"/>
        <v>10</v>
      </c>
      <c r="AI89" s="37">
        <f t="shared" si="85"/>
        <v>11</v>
      </c>
      <c r="AJ89" s="37">
        <f t="shared" si="85"/>
        <v>0</v>
      </c>
      <c r="AK89" s="42">
        <f t="shared" si="2"/>
        <v>423</v>
      </c>
      <c r="AL89" s="16"/>
      <c r="AM89" s="16"/>
      <c r="AN89" s="16"/>
    </row>
    <row r="90" spans="2:40" s="17" customFormat="1" ht="12.75" customHeight="1">
      <c r="B90" s="47" t="s">
        <v>176</v>
      </c>
      <c r="C90" s="48"/>
      <c r="D90" s="48"/>
      <c r="E90" s="38" t="s">
        <v>89</v>
      </c>
      <c r="F90" s="37">
        <f aca="true" t="shared" si="86" ref="F90:J91">F93+F96</f>
        <v>9</v>
      </c>
      <c r="G90" s="37">
        <f t="shared" si="86"/>
        <v>9</v>
      </c>
      <c r="H90" s="37">
        <f t="shared" si="86"/>
        <v>0</v>
      </c>
      <c r="I90" s="37">
        <f t="shared" si="86"/>
        <v>5</v>
      </c>
      <c r="J90" s="37">
        <f t="shared" si="86"/>
        <v>2</v>
      </c>
      <c r="K90" s="37">
        <f aca="true" t="shared" si="87" ref="K90:T90">K93+K96</f>
        <v>7</v>
      </c>
      <c r="L90" s="37">
        <f t="shared" si="87"/>
        <v>6</v>
      </c>
      <c r="M90" s="37">
        <f t="shared" si="87"/>
        <v>1</v>
      </c>
      <c r="N90" s="37">
        <f t="shared" si="87"/>
        <v>3</v>
      </c>
      <c r="O90" s="37">
        <f t="shared" si="87"/>
        <v>3</v>
      </c>
      <c r="P90" s="37">
        <f t="shared" si="87"/>
        <v>3</v>
      </c>
      <c r="Q90" s="37">
        <f t="shared" si="87"/>
        <v>5</v>
      </c>
      <c r="R90" s="37">
        <f t="shared" si="87"/>
        <v>0</v>
      </c>
      <c r="S90" s="37">
        <f t="shared" si="87"/>
        <v>0</v>
      </c>
      <c r="T90" s="37">
        <f t="shared" si="87"/>
        <v>1</v>
      </c>
      <c r="U90" s="37">
        <f>U93+U96</f>
        <v>2</v>
      </c>
      <c r="V90" s="37">
        <f aca="true" t="shared" si="88" ref="V90:AJ90">V93+V96</f>
        <v>0</v>
      </c>
      <c r="W90" s="37">
        <f t="shared" si="88"/>
        <v>1</v>
      </c>
      <c r="X90" s="37">
        <f t="shared" si="88"/>
        <v>1</v>
      </c>
      <c r="Y90" s="37">
        <f t="shared" si="88"/>
        <v>2</v>
      </c>
      <c r="Z90" s="37">
        <f t="shared" si="88"/>
        <v>0</v>
      </c>
      <c r="AA90" s="37">
        <f t="shared" si="88"/>
        <v>1</v>
      </c>
      <c r="AB90" s="37">
        <f t="shared" si="88"/>
        <v>0</v>
      </c>
      <c r="AC90" s="37">
        <f t="shared" si="88"/>
        <v>0</v>
      </c>
      <c r="AD90" s="37">
        <f t="shared" si="88"/>
        <v>1</v>
      </c>
      <c r="AE90" s="37">
        <f t="shared" si="88"/>
        <v>3</v>
      </c>
      <c r="AF90" s="37">
        <f t="shared" si="88"/>
        <v>1</v>
      </c>
      <c r="AG90" s="37">
        <f t="shared" si="88"/>
        <v>0</v>
      </c>
      <c r="AH90" s="37">
        <f t="shared" si="88"/>
        <v>5</v>
      </c>
      <c r="AI90" s="37">
        <f t="shared" si="88"/>
        <v>0</v>
      </c>
      <c r="AJ90" s="37">
        <f t="shared" si="88"/>
        <v>0</v>
      </c>
      <c r="AK90" s="42">
        <f aca="true" t="shared" si="89" ref="AK90:AK133">SUM(F90:AJ90)</f>
        <v>71</v>
      </c>
      <c r="AL90" s="16"/>
      <c r="AM90" s="16"/>
      <c r="AN90" s="16"/>
    </row>
    <row r="91" spans="2:40" s="17" customFormat="1" ht="12.75" customHeight="1">
      <c r="B91" s="47" t="s">
        <v>177</v>
      </c>
      <c r="C91" s="48"/>
      <c r="D91" s="48"/>
      <c r="E91" s="38" t="s">
        <v>90</v>
      </c>
      <c r="F91" s="37">
        <f t="shared" si="86"/>
        <v>3</v>
      </c>
      <c r="G91" s="37">
        <f t="shared" si="86"/>
        <v>23</v>
      </c>
      <c r="H91" s="37">
        <f t="shared" si="86"/>
        <v>4</v>
      </c>
      <c r="I91" s="37">
        <f t="shared" si="86"/>
        <v>16</v>
      </c>
      <c r="J91" s="37">
        <f t="shared" si="86"/>
        <v>10</v>
      </c>
      <c r="K91" s="37">
        <f aca="true" t="shared" si="90" ref="K91:T91">K94+K97</f>
        <v>7</v>
      </c>
      <c r="L91" s="37">
        <f t="shared" si="90"/>
        <v>7</v>
      </c>
      <c r="M91" s="37">
        <f t="shared" si="90"/>
        <v>6</v>
      </c>
      <c r="N91" s="37">
        <f t="shared" si="90"/>
        <v>35</v>
      </c>
      <c r="O91" s="37">
        <f t="shared" si="90"/>
        <v>12</v>
      </c>
      <c r="P91" s="37">
        <f t="shared" si="90"/>
        <v>9</v>
      </c>
      <c r="Q91" s="37">
        <f t="shared" si="90"/>
        <v>14</v>
      </c>
      <c r="R91" s="37">
        <f t="shared" si="90"/>
        <v>10</v>
      </c>
      <c r="S91" s="37">
        <f t="shared" si="90"/>
        <v>5</v>
      </c>
      <c r="T91" s="37">
        <f t="shared" si="90"/>
        <v>21</v>
      </c>
      <c r="U91" s="37">
        <f>U94+U97</f>
        <v>26</v>
      </c>
      <c r="V91" s="37">
        <f aca="true" t="shared" si="91" ref="V91:AJ91">V94+V97</f>
        <v>13</v>
      </c>
      <c r="W91" s="37">
        <f t="shared" si="91"/>
        <v>2</v>
      </c>
      <c r="X91" s="37">
        <f t="shared" si="91"/>
        <v>22</v>
      </c>
      <c r="Y91" s="37">
        <f t="shared" si="91"/>
        <v>21</v>
      </c>
      <c r="Z91" s="37">
        <f t="shared" si="91"/>
        <v>6</v>
      </c>
      <c r="AA91" s="37">
        <f t="shared" si="91"/>
        <v>9</v>
      </c>
      <c r="AB91" s="37">
        <f t="shared" si="91"/>
        <v>3</v>
      </c>
      <c r="AC91" s="37">
        <f t="shared" si="91"/>
        <v>3</v>
      </c>
      <c r="AD91" s="37">
        <f t="shared" si="91"/>
        <v>8</v>
      </c>
      <c r="AE91" s="37">
        <f t="shared" si="91"/>
        <v>20</v>
      </c>
      <c r="AF91" s="37">
        <f t="shared" si="91"/>
        <v>16</v>
      </c>
      <c r="AG91" s="37">
        <f t="shared" si="91"/>
        <v>5</v>
      </c>
      <c r="AH91" s="37">
        <f t="shared" si="91"/>
        <v>5</v>
      </c>
      <c r="AI91" s="37">
        <f t="shared" si="91"/>
        <v>11</v>
      </c>
      <c r="AJ91" s="37">
        <f t="shared" si="91"/>
        <v>0</v>
      </c>
      <c r="AK91" s="42">
        <f t="shared" si="89"/>
        <v>352</v>
      </c>
      <c r="AL91" s="16"/>
      <c r="AM91" s="16"/>
      <c r="AN91" s="16"/>
    </row>
    <row r="92" spans="2:40" s="17" customFormat="1" ht="12.75" customHeight="1">
      <c r="B92" s="47" t="s">
        <v>178</v>
      </c>
      <c r="C92" s="48"/>
      <c r="D92" s="48"/>
      <c r="E92" s="38" t="s">
        <v>91</v>
      </c>
      <c r="F92" s="37">
        <f>F93+F94</f>
        <v>8</v>
      </c>
      <c r="G92" s="37">
        <f>G93+G94</f>
        <v>19</v>
      </c>
      <c r="H92" s="37">
        <f>H93+H94</f>
        <v>2</v>
      </c>
      <c r="I92" s="37">
        <f>I93+I94</f>
        <v>12</v>
      </c>
      <c r="J92" s="37">
        <f>J93+J94</f>
        <v>6</v>
      </c>
      <c r="K92" s="37">
        <f aca="true" t="shared" si="92" ref="K92:T92">K93+K94</f>
        <v>10</v>
      </c>
      <c r="L92" s="37">
        <f t="shared" si="92"/>
        <v>11</v>
      </c>
      <c r="M92" s="37">
        <f t="shared" si="92"/>
        <v>4</v>
      </c>
      <c r="N92" s="37">
        <f t="shared" si="92"/>
        <v>21</v>
      </c>
      <c r="O92" s="37">
        <f t="shared" si="92"/>
        <v>5</v>
      </c>
      <c r="P92" s="37">
        <f t="shared" si="92"/>
        <v>7</v>
      </c>
      <c r="Q92" s="37">
        <f t="shared" si="92"/>
        <v>9</v>
      </c>
      <c r="R92" s="37">
        <f t="shared" si="92"/>
        <v>5</v>
      </c>
      <c r="S92" s="37">
        <f t="shared" si="92"/>
        <v>2</v>
      </c>
      <c r="T92" s="37">
        <f t="shared" si="92"/>
        <v>10</v>
      </c>
      <c r="U92" s="37">
        <f>U93+U94</f>
        <v>14</v>
      </c>
      <c r="V92" s="37">
        <f aca="true" t="shared" si="93" ref="V92:AJ92">V93+V94</f>
        <v>8</v>
      </c>
      <c r="W92" s="37">
        <f t="shared" si="93"/>
        <v>2</v>
      </c>
      <c r="X92" s="37">
        <f t="shared" si="93"/>
        <v>12</v>
      </c>
      <c r="Y92" s="37">
        <f t="shared" si="93"/>
        <v>5</v>
      </c>
      <c r="Z92" s="37">
        <f t="shared" si="93"/>
        <v>5</v>
      </c>
      <c r="AA92" s="37">
        <f t="shared" si="93"/>
        <v>6</v>
      </c>
      <c r="AB92" s="37">
        <f t="shared" si="93"/>
        <v>2</v>
      </c>
      <c r="AC92" s="37">
        <f t="shared" si="93"/>
        <v>2</v>
      </c>
      <c r="AD92" s="37">
        <f t="shared" si="93"/>
        <v>7</v>
      </c>
      <c r="AE92" s="37">
        <f t="shared" si="93"/>
        <v>12</v>
      </c>
      <c r="AF92" s="37">
        <f t="shared" si="93"/>
        <v>8</v>
      </c>
      <c r="AG92" s="37">
        <f t="shared" si="93"/>
        <v>4</v>
      </c>
      <c r="AH92" s="37">
        <f t="shared" si="93"/>
        <v>6</v>
      </c>
      <c r="AI92" s="37">
        <f t="shared" si="93"/>
        <v>5</v>
      </c>
      <c r="AJ92" s="37">
        <f t="shared" si="93"/>
        <v>0</v>
      </c>
      <c r="AK92" s="42">
        <f t="shared" si="89"/>
        <v>229</v>
      </c>
      <c r="AL92" s="16"/>
      <c r="AM92" s="16"/>
      <c r="AN92" s="16"/>
    </row>
    <row r="93" spans="2:40" s="17" customFormat="1" ht="12.75" customHeight="1">
      <c r="B93" s="47" t="s">
        <v>179</v>
      </c>
      <c r="C93" s="48"/>
      <c r="D93" s="48"/>
      <c r="E93" s="38" t="s">
        <v>92</v>
      </c>
      <c r="F93" s="37">
        <f aca="true" t="shared" si="94" ref="F93:J94">SUM(F48+F57+F66+F75)</f>
        <v>7</v>
      </c>
      <c r="G93" s="37">
        <f t="shared" si="94"/>
        <v>5</v>
      </c>
      <c r="H93" s="37">
        <f t="shared" si="94"/>
        <v>0</v>
      </c>
      <c r="I93" s="37">
        <f t="shared" si="94"/>
        <v>3</v>
      </c>
      <c r="J93" s="37">
        <f t="shared" si="94"/>
        <v>1</v>
      </c>
      <c r="K93" s="37">
        <f aca="true" t="shared" si="95" ref="K93:T93">SUM(K48+K57+K66+K75)</f>
        <v>5</v>
      </c>
      <c r="L93" s="37">
        <f t="shared" si="95"/>
        <v>5</v>
      </c>
      <c r="M93" s="37">
        <f t="shared" si="95"/>
        <v>1</v>
      </c>
      <c r="N93" s="37">
        <f t="shared" si="95"/>
        <v>1</v>
      </c>
      <c r="O93" s="37">
        <f t="shared" si="95"/>
        <v>1</v>
      </c>
      <c r="P93" s="37">
        <f t="shared" si="95"/>
        <v>2</v>
      </c>
      <c r="Q93" s="37">
        <f t="shared" si="95"/>
        <v>1</v>
      </c>
      <c r="R93" s="37">
        <f t="shared" si="95"/>
        <v>0</v>
      </c>
      <c r="S93" s="37">
        <f t="shared" si="95"/>
        <v>0</v>
      </c>
      <c r="T93" s="37">
        <f t="shared" si="95"/>
        <v>1</v>
      </c>
      <c r="U93" s="37">
        <f>SUM(U48+U57+U66+U75)</f>
        <v>1</v>
      </c>
      <c r="V93" s="37">
        <f aca="true" t="shared" si="96" ref="V93:AJ93">SUM(V48+V57+V66+V75)</f>
        <v>0</v>
      </c>
      <c r="W93" s="37">
        <f t="shared" si="96"/>
        <v>0</v>
      </c>
      <c r="X93" s="37">
        <f t="shared" si="96"/>
        <v>1</v>
      </c>
      <c r="Y93" s="37">
        <f t="shared" si="96"/>
        <v>1</v>
      </c>
      <c r="Z93" s="37">
        <f t="shared" si="96"/>
        <v>0</v>
      </c>
      <c r="AA93" s="37">
        <f t="shared" si="96"/>
        <v>1</v>
      </c>
      <c r="AB93" s="37">
        <f t="shared" si="96"/>
        <v>0</v>
      </c>
      <c r="AC93" s="37">
        <f t="shared" si="96"/>
        <v>0</v>
      </c>
      <c r="AD93" s="37">
        <f t="shared" si="96"/>
        <v>1</v>
      </c>
      <c r="AE93" s="37">
        <f t="shared" si="96"/>
        <v>1</v>
      </c>
      <c r="AF93" s="37">
        <f t="shared" si="96"/>
        <v>0</v>
      </c>
      <c r="AG93" s="37">
        <f t="shared" si="96"/>
        <v>0</v>
      </c>
      <c r="AH93" s="37">
        <f t="shared" si="96"/>
        <v>5</v>
      </c>
      <c r="AI93" s="37">
        <f t="shared" si="96"/>
        <v>0</v>
      </c>
      <c r="AJ93" s="37">
        <f t="shared" si="96"/>
        <v>0</v>
      </c>
      <c r="AK93" s="42">
        <f t="shared" si="89"/>
        <v>44</v>
      </c>
      <c r="AL93" s="16"/>
      <c r="AM93" s="16"/>
      <c r="AN93" s="16"/>
    </row>
    <row r="94" spans="2:40" s="17" customFormat="1" ht="12.75" customHeight="1">
      <c r="B94" s="47" t="s">
        <v>180</v>
      </c>
      <c r="C94" s="48"/>
      <c r="D94" s="48"/>
      <c r="E94" s="38" t="s">
        <v>93</v>
      </c>
      <c r="F94" s="37">
        <f t="shared" si="94"/>
        <v>1</v>
      </c>
      <c r="G94" s="37">
        <f t="shared" si="94"/>
        <v>14</v>
      </c>
      <c r="H94" s="37">
        <f t="shared" si="94"/>
        <v>2</v>
      </c>
      <c r="I94" s="37">
        <f t="shared" si="94"/>
        <v>9</v>
      </c>
      <c r="J94" s="37">
        <f t="shared" si="94"/>
        <v>5</v>
      </c>
      <c r="K94" s="37">
        <f aca="true" t="shared" si="97" ref="K94:T94">SUM(K49+K58+K67+K76)</f>
        <v>5</v>
      </c>
      <c r="L94" s="37">
        <f t="shared" si="97"/>
        <v>6</v>
      </c>
      <c r="M94" s="37">
        <f t="shared" si="97"/>
        <v>3</v>
      </c>
      <c r="N94" s="37">
        <f t="shared" si="97"/>
        <v>20</v>
      </c>
      <c r="O94" s="37">
        <f t="shared" si="97"/>
        <v>4</v>
      </c>
      <c r="P94" s="37">
        <f t="shared" si="97"/>
        <v>5</v>
      </c>
      <c r="Q94" s="37">
        <f t="shared" si="97"/>
        <v>8</v>
      </c>
      <c r="R94" s="37">
        <f t="shared" si="97"/>
        <v>5</v>
      </c>
      <c r="S94" s="37">
        <f t="shared" si="97"/>
        <v>2</v>
      </c>
      <c r="T94" s="37">
        <f t="shared" si="97"/>
        <v>9</v>
      </c>
      <c r="U94" s="37">
        <f>SUM(U49+U58+U67+U76)</f>
        <v>13</v>
      </c>
      <c r="V94" s="37">
        <f aca="true" t="shared" si="98" ref="V94:AJ94">SUM(V49+V58+V67+V76)</f>
        <v>8</v>
      </c>
      <c r="W94" s="37">
        <f t="shared" si="98"/>
        <v>2</v>
      </c>
      <c r="X94" s="37">
        <f t="shared" si="98"/>
        <v>11</v>
      </c>
      <c r="Y94" s="37">
        <f t="shared" si="98"/>
        <v>4</v>
      </c>
      <c r="Z94" s="37">
        <f t="shared" si="98"/>
        <v>5</v>
      </c>
      <c r="AA94" s="37">
        <f t="shared" si="98"/>
        <v>5</v>
      </c>
      <c r="AB94" s="37">
        <f t="shared" si="98"/>
        <v>2</v>
      </c>
      <c r="AC94" s="37">
        <f t="shared" si="98"/>
        <v>2</v>
      </c>
      <c r="AD94" s="37">
        <f t="shared" si="98"/>
        <v>6</v>
      </c>
      <c r="AE94" s="37">
        <f t="shared" si="98"/>
        <v>11</v>
      </c>
      <c r="AF94" s="37">
        <f t="shared" si="98"/>
        <v>8</v>
      </c>
      <c r="AG94" s="37">
        <f t="shared" si="98"/>
        <v>4</v>
      </c>
      <c r="AH94" s="37">
        <f t="shared" si="98"/>
        <v>1</v>
      </c>
      <c r="AI94" s="37">
        <f t="shared" si="98"/>
        <v>5</v>
      </c>
      <c r="AJ94" s="37">
        <f t="shared" si="98"/>
        <v>0</v>
      </c>
      <c r="AK94" s="42">
        <f t="shared" si="89"/>
        <v>185</v>
      </c>
      <c r="AL94" s="16"/>
      <c r="AM94" s="16"/>
      <c r="AN94" s="16"/>
    </row>
    <row r="95" spans="2:40" s="17" customFormat="1" ht="12.75" customHeight="1">
      <c r="B95" s="47" t="s">
        <v>181</v>
      </c>
      <c r="C95" s="48"/>
      <c r="D95" s="48"/>
      <c r="E95" s="38" t="s">
        <v>94</v>
      </c>
      <c r="F95" s="37">
        <f>F96+F97</f>
        <v>4</v>
      </c>
      <c r="G95" s="37">
        <f>G96+G97</f>
        <v>13</v>
      </c>
      <c r="H95" s="37">
        <f>H96+H97</f>
        <v>2</v>
      </c>
      <c r="I95" s="37">
        <f>I96+I97</f>
        <v>9</v>
      </c>
      <c r="J95" s="37">
        <f>J96+J97</f>
        <v>6</v>
      </c>
      <c r="K95" s="37">
        <f aca="true" t="shared" si="99" ref="K95:T95">K96+K97</f>
        <v>4</v>
      </c>
      <c r="L95" s="37">
        <f t="shared" si="99"/>
        <v>2</v>
      </c>
      <c r="M95" s="37">
        <f t="shared" si="99"/>
        <v>3</v>
      </c>
      <c r="N95" s="37">
        <f t="shared" si="99"/>
        <v>17</v>
      </c>
      <c r="O95" s="37">
        <f t="shared" si="99"/>
        <v>10</v>
      </c>
      <c r="P95" s="37">
        <f t="shared" si="99"/>
        <v>5</v>
      </c>
      <c r="Q95" s="37">
        <f t="shared" si="99"/>
        <v>10</v>
      </c>
      <c r="R95" s="37">
        <f t="shared" si="99"/>
        <v>5</v>
      </c>
      <c r="S95" s="37">
        <f t="shared" si="99"/>
        <v>3</v>
      </c>
      <c r="T95" s="37">
        <f t="shared" si="99"/>
        <v>12</v>
      </c>
      <c r="U95" s="37">
        <f>U96+U97</f>
        <v>14</v>
      </c>
      <c r="V95" s="37">
        <f aca="true" t="shared" si="100" ref="V95:AJ95">V96+V97</f>
        <v>5</v>
      </c>
      <c r="W95" s="37">
        <f t="shared" si="100"/>
        <v>1</v>
      </c>
      <c r="X95" s="37">
        <f t="shared" si="100"/>
        <v>11</v>
      </c>
      <c r="Y95" s="37">
        <f t="shared" si="100"/>
        <v>18</v>
      </c>
      <c r="Z95" s="37">
        <f t="shared" si="100"/>
        <v>1</v>
      </c>
      <c r="AA95" s="37">
        <f t="shared" si="100"/>
        <v>4</v>
      </c>
      <c r="AB95" s="37">
        <f t="shared" si="100"/>
        <v>1</v>
      </c>
      <c r="AC95" s="37">
        <f t="shared" si="100"/>
        <v>1</v>
      </c>
      <c r="AD95" s="37">
        <f t="shared" si="100"/>
        <v>2</v>
      </c>
      <c r="AE95" s="37">
        <f t="shared" si="100"/>
        <v>11</v>
      </c>
      <c r="AF95" s="37">
        <f t="shared" si="100"/>
        <v>9</v>
      </c>
      <c r="AG95" s="37">
        <f t="shared" si="100"/>
        <v>1</v>
      </c>
      <c r="AH95" s="37">
        <f t="shared" si="100"/>
        <v>4</v>
      </c>
      <c r="AI95" s="37">
        <f t="shared" si="100"/>
        <v>6</v>
      </c>
      <c r="AJ95" s="37">
        <f t="shared" si="100"/>
        <v>0</v>
      </c>
      <c r="AK95" s="42">
        <f t="shared" si="89"/>
        <v>194</v>
      </c>
      <c r="AL95" s="16"/>
      <c r="AM95" s="16"/>
      <c r="AN95" s="16"/>
    </row>
    <row r="96" spans="2:40" s="17" customFormat="1" ht="12.75" customHeight="1">
      <c r="B96" s="47" t="s">
        <v>182</v>
      </c>
      <c r="C96" s="48"/>
      <c r="D96" s="48"/>
      <c r="E96" s="38" t="s">
        <v>95</v>
      </c>
      <c r="F96" s="37">
        <f aca="true" t="shared" si="101" ref="F96:J97">SUM(F51+F60+F69+F78)</f>
        <v>2</v>
      </c>
      <c r="G96" s="37">
        <f t="shared" si="101"/>
        <v>4</v>
      </c>
      <c r="H96" s="37">
        <f t="shared" si="101"/>
        <v>0</v>
      </c>
      <c r="I96" s="37">
        <f t="shared" si="101"/>
        <v>2</v>
      </c>
      <c r="J96" s="37">
        <f t="shared" si="101"/>
        <v>1</v>
      </c>
      <c r="K96" s="37">
        <f aca="true" t="shared" si="102" ref="K96:T96">SUM(K51+K60+K69+K78)</f>
        <v>2</v>
      </c>
      <c r="L96" s="37">
        <f t="shared" si="102"/>
        <v>1</v>
      </c>
      <c r="M96" s="37">
        <f t="shared" si="102"/>
        <v>0</v>
      </c>
      <c r="N96" s="37">
        <f t="shared" si="102"/>
        <v>2</v>
      </c>
      <c r="O96" s="37">
        <f t="shared" si="102"/>
        <v>2</v>
      </c>
      <c r="P96" s="37">
        <f t="shared" si="102"/>
        <v>1</v>
      </c>
      <c r="Q96" s="37">
        <f t="shared" si="102"/>
        <v>4</v>
      </c>
      <c r="R96" s="37">
        <f t="shared" si="102"/>
        <v>0</v>
      </c>
      <c r="S96" s="37">
        <f t="shared" si="102"/>
        <v>0</v>
      </c>
      <c r="T96" s="37">
        <f t="shared" si="102"/>
        <v>0</v>
      </c>
      <c r="U96" s="37">
        <f>SUM(U51+U60+U69+U78)</f>
        <v>1</v>
      </c>
      <c r="V96" s="37">
        <f aca="true" t="shared" si="103" ref="V96:AJ96">SUM(V51+V60+V69+V78)</f>
        <v>0</v>
      </c>
      <c r="W96" s="37">
        <f t="shared" si="103"/>
        <v>1</v>
      </c>
      <c r="X96" s="37">
        <f t="shared" si="103"/>
        <v>0</v>
      </c>
      <c r="Y96" s="37">
        <f t="shared" si="103"/>
        <v>1</v>
      </c>
      <c r="Z96" s="37">
        <f t="shared" si="103"/>
        <v>0</v>
      </c>
      <c r="AA96" s="37">
        <f t="shared" si="103"/>
        <v>0</v>
      </c>
      <c r="AB96" s="37">
        <f t="shared" si="103"/>
        <v>0</v>
      </c>
      <c r="AC96" s="37">
        <f t="shared" si="103"/>
        <v>0</v>
      </c>
      <c r="AD96" s="37">
        <f t="shared" si="103"/>
        <v>0</v>
      </c>
      <c r="AE96" s="37">
        <f t="shared" si="103"/>
        <v>2</v>
      </c>
      <c r="AF96" s="37">
        <f t="shared" si="103"/>
        <v>1</v>
      </c>
      <c r="AG96" s="37">
        <f t="shared" si="103"/>
        <v>0</v>
      </c>
      <c r="AH96" s="37">
        <f t="shared" si="103"/>
        <v>0</v>
      </c>
      <c r="AI96" s="37">
        <f t="shared" si="103"/>
        <v>0</v>
      </c>
      <c r="AJ96" s="37">
        <f t="shared" si="103"/>
        <v>0</v>
      </c>
      <c r="AK96" s="42">
        <f t="shared" si="89"/>
        <v>27</v>
      </c>
      <c r="AL96" s="16"/>
      <c r="AM96" s="16"/>
      <c r="AN96" s="16"/>
    </row>
    <row r="97" spans="2:40" s="17" customFormat="1" ht="12.75" customHeight="1">
      <c r="B97" s="47" t="s">
        <v>183</v>
      </c>
      <c r="C97" s="48"/>
      <c r="D97" s="48"/>
      <c r="E97" s="38" t="s">
        <v>96</v>
      </c>
      <c r="F97" s="37">
        <f t="shared" si="101"/>
        <v>2</v>
      </c>
      <c r="G97" s="37">
        <f t="shared" si="101"/>
        <v>9</v>
      </c>
      <c r="H97" s="37">
        <f t="shared" si="101"/>
        <v>2</v>
      </c>
      <c r="I97" s="37">
        <f t="shared" si="101"/>
        <v>7</v>
      </c>
      <c r="J97" s="37">
        <f t="shared" si="101"/>
        <v>5</v>
      </c>
      <c r="K97" s="37">
        <f aca="true" t="shared" si="104" ref="K97:T97">SUM(K52+K61+K70+K79)</f>
        <v>2</v>
      </c>
      <c r="L97" s="37">
        <f t="shared" si="104"/>
        <v>1</v>
      </c>
      <c r="M97" s="37">
        <f t="shared" si="104"/>
        <v>3</v>
      </c>
      <c r="N97" s="37">
        <f t="shared" si="104"/>
        <v>15</v>
      </c>
      <c r="O97" s="37">
        <f t="shared" si="104"/>
        <v>8</v>
      </c>
      <c r="P97" s="37">
        <f t="shared" si="104"/>
        <v>4</v>
      </c>
      <c r="Q97" s="37">
        <f t="shared" si="104"/>
        <v>6</v>
      </c>
      <c r="R97" s="37">
        <f t="shared" si="104"/>
        <v>5</v>
      </c>
      <c r="S97" s="37">
        <f t="shared" si="104"/>
        <v>3</v>
      </c>
      <c r="T97" s="37">
        <f t="shared" si="104"/>
        <v>12</v>
      </c>
      <c r="U97" s="37">
        <f>SUM(U52+U61+U70+U79)</f>
        <v>13</v>
      </c>
      <c r="V97" s="37">
        <f aca="true" t="shared" si="105" ref="V97:AJ97">SUM(V52+V61+V70+V79)</f>
        <v>5</v>
      </c>
      <c r="W97" s="37">
        <f t="shared" si="105"/>
        <v>0</v>
      </c>
      <c r="X97" s="37">
        <f t="shared" si="105"/>
        <v>11</v>
      </c>
      <c r="Y97" s="37">
        <f t="shared" si="105"/>
        <v>17</v>
      </c>
      <c r="Z97" s="37">
        <f t="shared" si="105"/>
        <v>1</v>
      </c>
      <c r="AA97" s="37">
        <f t="shared" si="105"/>
        <v>4</v>
      </c>
      <c r="AB97" s="37">
        <f t="shared" si="105"/>
        <v>1</v>
      </c>
      <c r="AC97" s="37">
        <f t="shared" si="105"/>
        <v>1</v>
      </c>
      <c r="AD97" s="37">
        <f t="shared" si="105"/>
        <v>2</v>
      </c>
      <c r="AE97" s="37">
        <f t="shared" si="105"/>
        <v>9</v>
      </c>
      <c r="AF97" s="37">
        <f t="shared" si="105"/>
        <v>8</v>
      </c>
      <c r="AG97" s="37">
        <f t="shared" si="105"/>
        <v>1</v>
      </c>
      <c r="AH97" s="37">
        <f t="shared" si="105"/>
        <v>4</v>
      </c>
      <c r="AI97" s="37">
        <f t="shared" si="105"/>
        <v>6</v>
      </c>
      <c r="AJ97" s="37">
        <f t="shared" si="105"/>
        <v>0</v>
      </c>
      <c r="AK97" s="42">
        <f t="shared" si="89"/>
        <v>167</v>
      </c>
      <c r="AL97" s="16"/>
      <c r="AM97" s="16"/>
      <c r="AN97" s="16"/>
    </row>
    <row r="98" spans="2:40" s="17" customFormat="1" ht="12.75" customHeight="1">
      <c r="B98" s="47" t="s">
        <v>184</v>
      </c>
      <c r="C98" s="48"/>
      <c r="D98" s="48"/>
      <c r="E98" s="38" t="s">
        <v>149</v>
      </c>
      <c r="F98" s="37">
        <f>F99+F100</f>
        <v>7</v>
      </c>
      <c r="G98" s="37">
        <f>G99+G100</f>
        <v>5</v>
      </c>
      <c r="H98" s="37">
        <f>H99+H100</f>
        <v>0</v>
      </c>
      <c r="I98" s="37">
        <f>I99+I100</f>
        <v>4</v>
      </c>
      <c r="J98" s="37">
        <f>J99+J100</f>
        <v>2</v>
      </c>
      <c r="K98" s="37">
        <f aca="true" t="shared" si="106" ref="K98:T98">K99+K100</f>
        <v>3</v>
      </c>
      <c r="L98" s="37">
        <f t="shared" si="106"/>
        <v>1</v>
      </c>
      <c r="M98" s="37">
        <f t="shared" si="106"/>
        <v>4</v>
      </c>
      <c r="N98" s="37">
        <f t="shared" si="106"/>
        <v>5</v>
      </c>
      <c r="O98" s="37">
        <f t="shared" si="106"/>
        <v>7</v>
      </c>
      <c r="P98" s="37">
        <f t="shared" si="106"/>
        <v>5</v>
      </c>
      <c r="Q98" s="37">
        <f t="shared" si="106"/>
        <v>4</v>
      </c>
      <c r="R98" s="37">
        <f t="shared" si="106"/>
        <v>3</v>
      </c>
      <c r="S98" s="37">
        <f t="shared" si="106"/>
        <v>0</v>
      </c>
      <c r="T98" s="37">
        <f t="shared" si="106"/>
        <v>2</v>
      </c>
      <c r="U98" s="37">
        <f>U99+U100</f>
        <v>9</v>
      </c>
      <c r="V98" s="37">
        <f aca="true" t="shared" si="107" ref="V98:AJ98">V99+V100</f>
        <v>1</v>
      </c>
      <c r="W98" s="37">
        <f t="shared" si="107"/>
        <v>2</v>
      </c>
      <c r="X98" s="37">
        <f t="shared" si="107"/>
        <v>7</v>
      </c>
      <c r="Y98" s="37">
        <f t="shared" si="107"/>
        <v>2</v>
      </c>
      <c r="Z98" s="37">
        <f t="shared" si="107"/>
        <v>3</v>
      </c>
      <c r="AA98" s="37">
        <f t="shared" si="107"/>
        <v>0</v>
      </c>
      <c r="AB98" s="37">
        <f t="shared" si="107"/>
        <v>4</v>
      </c>
      <c r="AC98" s="37">
        <f t="shared" si="107"/>
        <v>4</v>
      </c>
      <c r="AD98" s="37">
        <f t="shared" si="107"/>
        <v>2</v>
      </c>
      <c r="AE98" s="37">
        <f t="shared" si="107"/>
        <v>6</v>
      </c>
      <c r="AF98" s="37">
        <f t="shared" si="107"/>
        <v>7</v>
      </c>
      <c r="AG98" s="37">
        <f t="shared" si="107"/>
        <v>2</v>
      </c>
      <c r="AH98" s="37">
        <f t="shared" si="107"/>
        <v>0</v>
      </c>
      <c r="AI98" s="37">
        <f t="shared" si="107"/>
        <v>2</v>
      </c>
      <c r="AJ98" s="37">
        <f t="shared" si="107"/>
        <v>2</v>
      </c>
      <c r="AK98" s="42">
        <f t="shared" si="89"/>
        <v>105</v>
      </c>
      <c r="AL98" s="16"/>
      <c r="AM98" s="16"/>
      <c r="AN98" s="16"/>
    </row>
    <row r="99" spans="2:40" s="17" customFormat="1" ht="12.75" customHeight="1">
      <c r="B99" s="47" t="s">
        <v>185</v>
      </c>
      <c r="C99" s="48"/>
      <c r="D99" s="48"/>
      <c r="E99" s="38" t="s">
        <v>150</v>
      </c>
      <c r="F99" s="37">
        <f aca="true" t="shared" si="108" ref="F99:J100">F102+F105</f>
        <v>6</v>
      </c>
      <c r="G99" s="37">
        <f t="shared" si="108"/>
        <v>2</v>
      </c>
      <c r="H99" s="37">
        <f t="shared" si="108"/>
        <v>0</v>
      </c>
      <c r="I99" s="37">
        <f t="shared" si="108"/>
        <v>1</v>
      </c>
      <c r="J99" s="37">
        <f t="shared" si="108"/>
        <v>0</v>
      </c>
      <c r="K99" s="37">
        <f aca="true" t="shared" si="109" ref="K99:T99">K102+K105</f>
        <v>1</v>
      </c>
      <c r="L99" s="37">
        <f t="shared" si="109"/>
        <v>0</v>
      </c>
      <c r="M99" s="37">
        <f t="shared" si="109"/>
        <v>1</v>
      </c>
      <c r="N99" s="37">
        <f t="shared" si="109"/>
        <v>0</v>
      </c>
      <c r="O99" s="37">
        <f t="shared" si="109"/>
        <v>0</v>
      </c>
      <c r="P99" s="37">
        <f t="shared" si="109"/>
        <v>0</v>
      </c>
      <c r="Q99" s="37">
        <f t="shared" si="109"/>
        <v>0</v>
      </c>
      <c r="R99" s="37">
        <f t="shared" si="109"/>
        <v>0</v>
      </c>
      <c r="S99" s="37">
        <f t="shared" si="109"/>
        <v>0</v>
      </c>
      <c r="T99" s="37">
        <f t="shared" si="109"/>
        <v>1</v>
      </c>
      <c r="U99" s="37">
        <f>U102+U105</f>
        <v>2</v>
      </c>
      <c r="V99" s="37">
        <f aca="true" t="shared" si="110" ref="V99:AJ99">V102+V105</f>
        <v>0</v>
      </c>
      <c r="W99" s="37">
        <f t="shared" si="110"/>
        <v>1</v>
      </c>
      <c r="X99" s="37">
        <f t="shared" si="110"/>
        <v>0</v>
      </c>
      <c r="Y99" s="37">
        <f t="shared" si="110"/>
        <v>0</v>
      </c>
      <c r="Z99" s="37">
        <f t="shared" si="110"/>
        <v>1</v>
      </c>
      <c r="AA99" s="37">
        <f t="shared" si="110"/>
        <v>0</v>
      </c>
      <c r="AB99" s="37">
        <f t="shared" si="110"/>
        <v>0</v>
      </c>
      <c r="AC99" s="37">
        <f t="shared" si="110"/>
        <v>2</v>
      </c>
      <c r="AD99" s="37">
        <f t="shared" si="110"/>
        <v>0</v>
      </c>
      <c r="AE99" s="37">
        <f t="shared" si="110"/>
        <v>0</v>
      </c>
      <c r="AF99" s="37">
        <f t="shared" si="110"/>
        <v>1</v>
      </c>
      <c r="AG99" s="37">
        <f t="shared" si="110"/>
        <v>1</v>
      </c>
      <c r="AH99" s="37">
        <f t="shared" si="110"/>
        <v>0</v>
      </c>
      <c r="AI99" s="37">
        <f t="shared" si="110"/>
        <v>0</v>
      </c>
      <c r="AJ99" s="37">
        <f t="shared" si="110"/>
        <v>1</v>
      </c>
      <c r="AK99" s="42">
        <f t="shared" si="89"/>
        <v>21</v>
      </c>
      <c r="AL99" s="16"/>
      <c r="AM99" s="16"/>
      <c r="AN99" s="16"/>
    </row>
    <row r="100" spans="2:40" s="17" customFormat="1" ht="12.75" customHeight="1">
      <c r="B100" s="47" t="s">
        <v>186</v>
      </c>
      <c r="C100" s="48"/>
      <c r="D100" s="48"/>
      <c r="E100" s="38" t="s">
        <v>151</v>
      </c>
      <c r="F100" s="37">
        <f t="shared" si="108"/>
        <v>1</v>
      </c>
      <c r="G100" s="37">
        <f t="shared" si="108"/>
        <v>3</v>
      </c>
      <c r="H100" s="37">
        <f t="shared" si="108"/>
        <v>0</v>
      </c>
      <c r="I100" s="37">
        <f t="shared" si="108"/>
        <v>3</v>
      </c>
      <c r="J100" s="37">
        <f t="shared" si="108"/>
        <v>2</v>
      </c>
      <c r="K100" s="37">
        <f aca="true" t="shared" si="111" ref="K100:T100">K103+K106</f>
        <v>2</v>
      </c>
      <c r="L100" s="37">
        <f t="shared" si="111"/>
        <v>1</v>
      </c>
      <c r="M100" s="37">
        <f t="shared" si="111"/>
        <v>3</v>
      </c>
      <c r="N100" s="37">
        <f t="shared" si="111"/>
        <v>5</v>
      </c>
      <c r="O100" s="37">
        <f t="shared" si="111"/>
        <v>7</v>
      </c>
      <c r="P100" s="37">
        <f t="shared" si="111"/>
        <v>5</v>
      </c>
      <c r="Q100" s="37">
        <f t="shared" si="111"/>
        <v>4</v>
      </c>
      <c r="R100" s="37">
        <f t="shared" si="111"/>
        <v>3</v>
      </c>
      <c r="S100" s="37">
        <f t="shared" si="111"/>
        <v>0</v>
      </c>
      <c r="T100" s="37">
        <f t="shared" si="111"/>
        <v>1</v>
      </c>
      <c r="U100" s="37">
        <f>U103+U106</f>
        <v>7</v>
      </c>
      <c r="V100" s="37">
        <f aca="true" t="shared" si="112" ref="V100:AJ100">V103+V106</f>
        <v>1</v>
      </c>
      <c r="W100" s="37">
        <f t="shared" si="112"/>
        <v>1</v>
      </c>
      <c r="X100" s="37">
        <f t="shared" si="112"/>
        <v>7</v>
      </c>
      <c r="Y100" s="37">
        <f t="shared" si="112"/>
        <v>2</v>
      </c>
      <c r="Z100" s="37">
        <f t="shared" si="112"/>
        <v>2</v>
      </c>
      <c r="AA100" s="37">
        <f t="shared" si="112"/>
        <v>0</v>
      </c>
      <c r="AB100" s="37">
        <f t="shared" si="112"/>
        <v>4</v>
      </c>
      <c r="AC100" s="37">
        <f t="shared" si="112"/>
        <v>2</v>
      </c>
      <c r="AD100" s="37">
        <f t="shared" si="112"/>
        <v>2</v>
      </c>
      <c r="AE100" s="37">
        <f t="shared" si="112"/>
        <v>6</v>
      </c>
      <c r="AF100" s="37">
        <f t="shared" si="112"/>
        <v>6</v>
      </c>
      <c r="AG100" s="37">
        <f t="shared" si="112"/>
        <v>1</v>
      </c>
      <c r="AH100" s="37">
        <f t="shared" si="112"/>
        <v>0</v>
      </c>
      <c r="AI100" s="37">
        <f t="shared" si="112"/>
        <v>2</v>
      </c>
      <c r="AJ100" s="37">
        <f t="shared" si="112"/>
        <v>1</v>
      </c>
      <c r="AK100" s="42">
        <f t="shared" si="89"/>
        <v>84</v>
      </c>
      <c r="AL100" s="16"/>
      <c r="AM100" s="16"/>
      <c r="AN100" s="16"/>
    </row>
    <row r="101" spans="2:40" s="17" customFormat="1" ht="12.75" customHeight="1">
      <c r="B101" s="47" t="s">
        <v>187</v>
      </c>
      <c r="C101" s="48"/>
      <c r="D101" s="48"/>
      <c r="E101" s="38" t="s">
        <v>152</v>
      </c>
      <c r="F101" s="37">
        <f>F102+F103</f>
        <v>4</v>
      </c>
      <c r="G101" s="37">
        <f>G102+G103</f>
        <v>3</v>
      </c>
      <c r="H101" s="37">
        <f>H102+H103</f>
        <v>0</v>
      </c>
      <c r="I101" s="37">
        <f>I102+I103</f>
        <v>3</v>
      </c>
      <c r="J101" s="37">
        <f>J102+J103</f>
        <v>2</v>
      </c>
      <c r="K101" s="37">
        <f aca="true" t="shared" si="113" ref="K101:T101">K102+K103</f>
        <v>1</v>
      </c>
      <c r="L101" s="37">
        <f t="shared" si="113"/>
        <v>0</v>
      </c>
      <c r="M101" s="37">
        <f t="shared" si="113"/>
        <v>3</v>
      </c>
      <c r="N101" s="37">
        <f t="shared" si="113"/>
        <v>3</v>
      </c>
      <c r="O101" s="37">
        <f t="shared" si="113"/>
        <v>3</v>
      </c>
      <c r="P101" s="37">
        <f t="shared" si="113"/>
        <v>2</v>
      </c>
      <c r="Q101" s="37">
        <f t="shared" si="113"/>
        <v>2</v>
      </c>
      <c r="R101" s="37">
        <f t="shared" si="113"/>
        <v>1</v>
      </c>
      <c r="S101" s="37">
        <f t="shared" si="113"/>
        <v>0</v>
      </c>
      <c r="T101" s="37">
        <f t="shared" si="113"/>
        <v>2</v>
      </c>
      <c r="U101" s="37">
        <f>U102+U103</f>
        <v>5</v>
      </c>
      <c r="V101" s="37">
        <f aca="true" t="shared" si="114" ref="V101:AJ101">V102+V103</f>
        <v>0</v>
      </c>
      <c r="W101" s="37">
        <f t="shared" si="114"/>
        <v>2</v>
      </c>
      <c r="X101" s="37">
        <f t="shared" si="114"/>
        <v>6</v>
      </c>
      <c r="Y101" s="37">
        <f t="shared" si="114"/>
        <v>2</v>
      </c>
      <c r="Z101" s="37">
        <f t="shared" si="114"/>
        <v>1</v>
      </c>
      <c r="AA101" s="37">
        <f t="shared" si="114"/>
        <v>0</v>
      </c>
      <c r="AB101" s="37">
        <f t="shared" si="114"/>
        <v>1</v>
      </c>
      <c r="AC101" s="37">
        <f t="shared" si="114"/>
        <v>3</v>
      </c>
      <c r="AD101" s="37">
        <f t="shared" si="114"/>
        <v>2</v>
      </c>
      <c r="AE101" s="37">
        <f t="shared" si="114"/>
        <v>4</v>
      </c>
      <c r="AF101" s="37">
        <f t="shared" si="114"/>
        <v>5</v>
      </c>
      <c r="AG101" s="37">
        <f t="shared" si="114"/>
        <v>1</v>
      </c>
      <c r="AH101" s="37">
        <f t="shared" si="114"/>
        <v>0</v>
      </c>
      <c r="AI101" s="37">
        <f t="shared" si="114"/>
        <v>1</v>
      </c>
      <c r="AJ101" s="37">
        <f t="shared" si="114"/>
        <v>2</v>
      </c>
      <c r="AK101" s="42">
        <f t="shared" si="89"/>
        <v>64</v>
      </c>
      <c r="AL101" s="16"/>
      <c r="AM101" s="16"/>
      <c r="AN101" s="16"/>
    </row>
    <row r="102" spans="2:40" s="17" customFormat="1" ht="12.75" customHeight="1">
      <c r="B102" s="47" t="s">
        <v>188</v>
      </c>
      <c r="C102" s="48"/>
      <c r="D102" s="48"/>
      <c r="E102" s="38" t="s">
        <v>189</v>
      </c>
      <c r="F102" s="37">
        <v>3</v>
      </c>
      <c r="G102" s="37">
        <v>2</v>
      </c>
      <c r="H102" s="37">
        <v>0</v>
      </c>
      <c r="I102" s="37">
        <v>1</v>
      </c>
      <c r="J102" s="37">
        <v>0</v>
      </c>
      <c r="K102" s="37">
        <v>1</v>
      </c>
      <c r="L102" s="37">
        <v>0</v>
      </c>
      <c r="M102" s="37">
        <v>1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1</v>
      </c>
      <c r="U102" s="37">
        <v>2</v>
      </c>
      <c r="V102" s="37">
        <v>0</v>
      </c>
      <c r="W102" s="37">
        <v>1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2</v>
      </c>
      <c r="AD102" s="37">
        <v>0</v>
      </c>
      <c r="AE102" s="37">
        <v>0</v>
      </c>
      <c r="AF102" s="37">
        <v>1</v>
      </c>
      <c r="AG102" s="37">
        <v>0</v>
      </c>
      <c r="AH102" s="37">
        <v>0</v>
      </c>
      <c r="AI102" s="37">
        <v>0</v>
      </c>
      <c r="AJ102" s="37">
        <v>1</v>
      </c>
      <c r="AK102" s="42">
        <f t="shared" si="89"/>
        <v>16</v>
      </c>
      <c r="AL102" s="16"/>
      <c r="AM102" s="16"/>
      <c r="AN102" s="16"/>
    </row>
    <row r="103" spans="2:40" s="17" customFormat="1" ht="12.75" customHeight="1">
      <c r="B103" s="47" t="s">
        <v>190</v>
      </c>
      <c r="C103" s="48"/>
      <c r="D103" s="48"/>
      <c r="E103" s="38" t="s">
        <v>191</v>
      </c>
      <c r="F103" s="37">
        <v>1</v>
      </c>
      <c r="G103" s="37">
        <v>1</v>
      </c>
      <c r="H103" s="37">
        <v>0</v>
      </c>
      <c r="I103" s="37">
        <v>2</v>
      </c>
      <c r="J103" s="37">
        <v>2</v>
      </c>
      <c r="K103" s="37">
        <v>0</v>
      </c>
      <c r="L103" s="37">
        <v>0</v>
      </c>
      <c r="M103" s="37">
        <v>2</v>
      </c>
      <c r="N103" s="37">
        <v>3</v>
      </c>
      <c r="O103" s="37">
        <v>3</v>
      </c>
      <c r="P103" s="37">
        <v>2</v>
      </c>
      <c r="Q103" s="37">
        <v>2</v>
      </c>
      <c r="R103" s="37">
        <v>1</v>
      </c>
      <c r="S103" s="37">
        <v>0</v>
      </c>
      <c r="T103" s="37">
        <v>1</v>
      </c>
      <c r="U103" s="37">
        <v>3</v>
      </c>
      <c r="V103" s="37">
        <v>0</v>
      </c>
      <c r="W103" s="37">
        <v>1</v>
      </c>
      <c r="X103" s="37">
        <v>6</v>
      </c>
      <c r="Y103" s="37">
        <v>2</v>
      </c>
      <c r="Z103" s="37">
        <v>1</v>
      </c>
      <c r="AA103" s="37">
        <v>0</v>
      </c>
      <c r="AB103" s="37">
        <v>1</v>
      </c>
      <c r="AC103" s="37">
        <v>1</v>
      </c>
      <c r="AD103" s="37">
        <v>2</v>
      </c>
      <c r="AE103" s="37">
        <v>4</v>
      </c>
      <c r="AF103" s="37">
        <v>4</v>
      </c>
      <c r="AG103" s="37">
        <v>1</v>
      </c>
      <c r="AH103" s="37">
        <v>0</v>
      </c>
      <c r="AI103" s="37">
        <v>1</v>
      </c>
      <c r="AJ103" s="37">
        <v>1</v>
      </c>
      <c r="AK103" s="42">
        <f t="shared" si="89"/>
        <v>48</v>
      </c>
      <c r="AL103" s="16"/>
      <c r="AM103" s="16"/>
      <c r="AN103" s="16"/>
    </row>
    <row r="104" spans="2:40" s="17" customFormat="1" ht="12.75" customHeight="1">
      <c r="B104" s="47" t="s">
        <v>192</v>
      </c>
      <c r="C104" s="48"/>
      <c r="D104" s="48"/>
      <c r="E104" s="38" t="s">
        <v>153</v>
      </c>
      <c r="F104" s="37">
        <f>F105+F106</f>
        <v>3</v>
      </c>
      <c r="G104" s="37">
        <f>G105+G106</f>
        <v>2</v>
      </c>
      <c r="H104" s="37">
        <f>H105+H106</f>
        <v>0</v>
      </c>
      <c r="I104" s="37">
        <f>I105+I106</f>
        <v>1</v>
      </c>
      <c r="J104" s="37">
        <f>J105+J106</f>
        <v>0</v>
      </c>
      <c r="K104" s="37">
        <f aca="true" t="shared" si="115" ref="K104:T104">K105+K106</f>
        <v>2</v>
      </c>
      <c r="L104" s="37">
        <f t="shared" si="115"/>
        <v>1</v>
      </c>
      <c r="M104" s="37">
        <f t="shared" si="115"/>
        <v>1</v>
      </c>
      <c r="N104" s="37">
        <f t="shared" si="115"/>
        <v>2</v>
      </c>
      <c r="O104" s="37">
        <f t="shared" si="115"/>
        <v>4</v>
      </c>
      <c r="P104" s="37">
        <f t="shared" si="115"/>
        <v>3</v>
      </c>
      <c r="Q104" s="37">
        <f t="shared" si="115"/>
        <v>2</v>
      </c>
      <c r="R104" s="37">
        <f t="shared" si="115"/>
        <v>2</v>
      </c>
      <c r="S104" s="37">
        <f t="shared" si="115"/>
        <v>0</v>
      </c>
      <c r="T104" s="37">
        <f t="shared" si="115"/>
        <v>0</v>
      </c>
      <c r="U104" s="37">
        <f>U105+U106</f>
        <v>4</v>
      </c>
      <c r="V104" s="37">
        <f aca="true" t="shared" si="116" ref="V104:AJ104">V105+V106</f>
        <v>1</v>
      </c>
      <c r="W104" s="37">
        <f t="shared" si="116"/>
        <v>0</v>
      </c>
      <c r="X104" s="37">
        <f t="shared" si="116"/>
        <v>1</v>
      </c>
      <c r="Y104" s="37">
        <f t="shared" si="116"/>
        <v>0</v>
      </c>
      <c r="Z104" s="37">
        <f t="shared" si="116"/>
        <v>2</v>
      </c>
      <c r="AA104" s="37">
        <f t="shared" si="116"/>
        <v>0</v>
      </c>
      <c r="AB104" s="37">
        <f t="shared" si="116"/>
        <v>3</v>
      </c>
      <c r="AC104" s="37">
        <f t="shared" si="116"/>
        <v>1</v>
      </c>
      <c r="AD104" s="37">
        <f t="shared" si="116"/>
        <v>0</v>
      </c>
      <c r="AE104" s="37">
        <f t="shared" si="116"/>
        <v>2</v>
      </c>
      <c r="AF104" s="37">
        <f t="shared" si="116"/>
        <v>2</v>
      </c>
      <c r="AG104" s="37">
        <f t="shared" si="116"/>
        <v>1</v>
      </c>
      <c r="AH104" s="37">
        <f t="shared" si="116"/>
        <v>0</v>
      </c>
      <c r="AI104" s="37">
        <f t="shared" si="116"/>
        <v>1</v>
      </c>
      <c r="AJ104" s="37">
        <f t="shared" si="116"/>
        <v>0</v>
      </c>
      <c r="AK104" s="42">
        <f t="shared" si="89"/>
        <v>41</v>
      </c>
      <c r="AL104" s="16"/>
      <c r="AM104" s="16"/>
      <c r="AN104" s="16"/>
    </row>
    <row r="105" spans="2:40" s="17" customFormat="1" ht="12.75" customHeight="1">
      <c r="B105" s="47" t="s">
        <v>193</v>
      </c>
      <c r="C105" s="48"/>
      <c r="D105" s="48"/>
      <c r="E105" s="38" t="s">
        <v>194</v>
      </c>
      <c r="F105" s="37">
        <v>3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1</v>
      </c>
      <c r="AA105" s="37">
        <v>0</v>
      </c>
      <c r="AB105" s="37">
        <v>0</v>
      </c>
      <c r="AC105" s="37">
        <v>0</v>
      </c>
      <c r="AD105" s="37">
        <v>0</v>
      </c>
      <c r="AE105" s="37">
        <v>0</v>
      </c>
      <c r="AF105" s="37">
        <v>0</v>
      </c>
      <c r="AG105" s="37">
        <v>1</v>
      </c>
      <c r="AH105" s="37">
        <v>0</v>
      </c>
      <c r="AI105" s="37">
        <v>0</v>
      </c>
      <c r="AJ105" s="37">
        <v>0</v>
      </c>
      <c r="AK105" s="42">
        <f t="shared" si="89"/>
        <v>5</v>
      </c>
      <c r="AL105" s="16"/>
      <c r="AM105" s="16"/>
      <c r="AN105" s="16"/>
    </row>
    <row r="106" spans="2:40" s="17" customFormat="1" ht="12.75" customHeight="1">
      <c r="B106" s="47" t="s">
        <v>195</v>
      </c>
      <c r="C106" s="48"/>
      <c r="D106" s="48"/>
      <c r="E106" s="38" t="s">
        <v>196</v>
      </c>
      <c r="F106" s="37">
        <v>0</v>
      </c>
      <c r="G106" s="37">
        <v>2</v>
      </c>
      <c r="H106" s="37">
        <v>0</v>
      </c>
      <c r="I106" s="37">
        <v>1</v>
      </c>
      <c r="J106" s="37">
        <v>0</v>
      </c>
      <c r="K106" s="37">
        <v>2</v>
      </c>
      <c r="L106" s="37">
        <v>1</v>
      </c>
      <c r="M106" s="37">
        <v>1</v>
      </c>
      <c r="N106" s="37">
        <v>2</v>
      </c>
      <c r="O106" s="37">
        <v>4</v>
      </c>
      <c r="P106" s="37">
        <v>3</v>
      </c>
      <c r="Q106" s="37">
        <v>2</v>
      </c>
      <c r="R106" s="37">
        <v>2</v>
      </c>
      <c r="S106" s="37">
        <v>0</v>
      </c>
      <c r="T106" s="37">
        <v>0</v>
      </c>
      <c r="U106" s="37">
        <v>4</v>
      </c>
      <c r="V106" s="37">
        <v>1</v>
      </c>
      <c r="W106" s="37">
        <v>0</v>
      </c>
      <c r="X106" s="37">
        <v>1</v>
      </c>
      <c r="Y106" s="37">
        <v>0</v>
      </c>
      <c r="Z106" s="37">
        <v>1</v>
      </c>
      <c r="AA106" s="37">
        <v>0</v>
      </c>
      <c r="AB106" s="37">
        <v>3</v>
      </c>
      <c r="AC106" s="37">
        <v>1</v>
      </c>
      <c r="AD106" s="37">
        <v>0</v>
      </c>
      <c r="AE106" s="37">
        <v>2</v>
      </c>
      <c r="AF106" s="37">
        <v>2</v>
      </c>
      <c r="AG106" s="37">
        <v>0</v>
      </c>
      <c r="AH106" s="37">
        <v>0</v>
      </c>
      <c r="AI106" s="37">
        <v>1</v>
      </c>
      <c r="AJ106" s="37">
        <v>0</v>
      </c>
      <c r="AK106" s="42">
        <f t="shared" si="89"/>
        <v>36</v>
      </c>
      <c r="AL106" s="16"/>
      <c r="AM106" s="16"/>
      <c r="AN106" s="16"/>
    </row>
    <row r="107" spans="2:40" s="17" customFormat="1" ht="12.75" customHeight="1">
      <c r="B107" s="47" t="s">
        <v>197</v>
      </c>
      <c r="C107" s="48"/>
      <c r="D107" s="48"/>
      <c r="E107" s="38" t="s">
        <v>97</v>
      </c>
      <c r="F107" s="37">
        <f>F108+F109</f>
        <v>7</v>
      </c>
      <c r="G107" s="37">
        <f>G108+G109</f>
        <v>5</v>
      </c>
      <c r="H107" s="37">
        <f>H108+H109</f>
        <v>0</v>
      </c>
      <c r="I107" s="37">
        <f>I108+I109</f>
        <v>2</v>
      </c>
      <c r="J107" s="37">
        <f>J108+J109</f>
        <v>3</v>
      </c>
      <c r="K107" s="37">
        <f aca="true" t="shared" si="117" ref="K107:T107">K108+K109</f>
        <v>7</v>
      </c>
      <c r="L107" s="37">
        <f t="shared" si="117"/>
        <v>2</v>
      </c>
      <c r="M107" s="37">
        <f t="shared" si="117"/>
        <v>9</v>
      </c>
      <c r="N107" s="37">
        <f t="shared" si="117"/>
        <v>4</v>
      </c>
      <c r="O107" s="37">
        <f t="shared" si="117"/>
        <v>2</v>
      </c>
      <c r="P107" s="37">
        <f t="shared" si="117"/>
        <v>7</v>
      </c>
      <c r="Q107" s="37">
        <f t="shared" si="117"/>
        <v>6</v>
      </c>
      <c r="R107" s="37">
        <f t="shared" si="117"/>
        <v>1</v>
      </c>
      <c r="S107" s="37">
        <f t="shared" si="117"/>
        <v>0</v>
      </c>
      <c r="T107" s="37">
        <f t="shared" si="117"/>
        <v>1</v>
      </c>
      <c r="U107" s="37">
        <f>U108+U109</f>
        <v>2</v>
      </c>
      <c r="V107" s="37">
        <f aca="true" t="shared" si="118" ref="V107:AJ107">V108+V109</f>
        <v>4</v>
      </c>
      <c r="W107" s="37">
        <f t="shared" si="118"/>
        <v>2</v>
      </c>
      <c r="X107" s="37">
        <f t="shared" si="118"/>
        <v>4</v>
      </c>
      <c r="Y107" s="37">
        <f t="shared" si="118"/>
        <v>3</v>
      </c>
      <c r="Z107" s="37">
        <f t="shared" si="118"/>
        <v>1</v>
      </c>
      <c r="AA107" s="37">
        <f t="shared" si="118"/>
        <v>0</v>
      </c>
      <c r="AB107" s="37">
        <f t="shared" si="118"/>
        <v>3</v>
      </c>
      <c r="AC107" s="37">
        <f t="shared" si="118"/>
        <v>0</v>
      </c>
      <c r="AD107" s="37">
        <f t="shared" si="118"/>
        <v>1</v>
      </c>
      <c r="AE107" s="37">
        <f t="shared" si="118"/>
        <v>5</v>
      </c>
      <c r="AF107" s="37">
        <f t="shared" si="118"/>
        <v>10</v>
      </c>
      <c r="AG107" s="37">
        <f t="shared" si="118"/>
        <v>0</v>
      </c>
      <c r="AH107" s="37">
        <f t="shared" si="118"/>
        <v>0</v>
      </c>
      <c r="AI107" s="37">
        <f t="shared" si="118"/>
        <v>0</v>
      </c>
      <c r="AJ107" s="37">
        <f t="shared" si="118"/>
        <v>1</v>
      </c>
      <c r="AK107" s="42">
        <f t="shared" si="89"/>
        <v>92</v>
      </c>
      <c r="AL107" s="16"/>
      <c r="AM107" s="16"/>
      <c r="AN107" s="16"/>
    </row>
    <row r="108" spans="2:40" s="17" customFormat="1" ht="12.75" customHeight="1">
      <c r="B108" s="47" t="s">
        <v>198</v>
      </c>
      <c r="C108" s="48"/>
      <c r="D108" s="48"/>
      <c r="E108" s="38" t="s">
        <v>199</v>
      </c>
      <c r="F108" s="37">
        <f aca="true" t="shared" si="119" ref="F108:J109">F111+F114</f>
        <v>7</v>
      </c>
      <c r="G108" s="37">
        <f t="shared" si="119"/>
        <v>2</v>
      </c>
      <c r="H108" s="37">
        <f t="shared" si="119"/>
        <v>0</v>
      </c>
      <c r="I108" s="37">
        <f t="shared" si="119"/>
        <v>1</v>
      </c>
      <c r="J108" s="37">
        <f t="shared" si="119"/>
        <v>2</v>
      </c>
      <c r="K108" s="37">
        <f aca="true" t="shared" si="120" ref="K108:T108">K111+K114</f>
        <v>5</v>
      </c>
      <c r="L108" s="37">
        <f t="shared" si="120"/>
        <v>1</v>
      </c>
      <c r="M108" s="37">
        <f t="shared" si="120"/>
        <v>1</v>
      </c>
      <c r="N108" s="37">
        <f t="shared" si="120"/>
        <v>0</v>
      </c>
      <c r="O108" s="37">
        <f t="shared" si="120"/>
        <v>0</v>
      </c>
      <c r="P108" s="37">
        <f t="shared" si="120"/>
        <v>5</v>
      </c>
      <c r="Q108" s="37">
        <f t="shared" si="120"/>
        <v>1</v>
      </c>
      <c r="R108" s="37">
        <f t="shared" si="120"/>
        <v>1</v>
      </c>
      <c r="S108" s="37">
        <f t="shared" si="120"/>
        <v>0</v>
      </c>
      <c r="T108" s="37">
        <f t="shared" si="120"/>
        <v>0</v>
      </c>
      <c r="U108" s="37">
        <f>U111+U114</f>
        <v>0</v>
      </c>
      <c r="V108" s="37">
        <f aca="true" t="shared" si="121" ref="V108:AJ108">V111+V114</f>
        <v>1</v>
      </c>
      <c r="W108" s="37">
        <f t="shared" si="121"/>
        <v>2</v>
      </c>
      <c r="X108" s="37">
        <f t="shared" si="121"/>
        <v>1</v>
      </c>
      <c r="Y108" s="37">
        <f t="shared" si="121"/>
        <v>0</v>
      </c>
      <c r="Z108" s="37">
        <f t="shared" si="121"/>
        <v>0</v>
      </c>
      <c r="AA108" s="37">
        <f t="shared" si="121"/>
        <v>0</v>
      </c>
      <c r="AB108" s="37">
        <f t="shared" si="121"/>
        <v>1</v>
      </c>
      <c r="AC108" s="37">
        <f t="shared" si="121"/>
        <v>0</v>
      </c>
      <c r="AD108" s="37">
        <f t="shared" si="121"/>
        <v>0</v>
      </c>
      <c r="AE108" s="37">
        <f t="shared" si="121"/>
        <v>1</v>
      </c>
      <c r="AF108" s="37">
        <f t="shared" si="121"/>
        <v>1</v>
      </c>
      <c r="AG108" s="37">
        <f t="shared" si="121"/>
        <v>0</v>
      </c>
      <c r="AH108" s="37">
        <f t="shared" si="121"/>
        <v>0</v>
      </c>
      <c r="AI108" s="37">
        <f t="shared" si="121"/>
        <v>0</v>
      </c>
      <c r="AJ108" s="37">
        <f t="shared" si="121"/>
        <v>1</v>
      </c>
      <c r="AK108" s="42">
        <f t="shared" si="89"/>
        <v>34</v>
      </c>
      <c r="AL108" s="16"/>
      <c r="AM108" s="16"/>
      <c r="AN108" s="16"/>
    </row>
    <row r="109" spans="2:40" s="17" customFormat="1" ht="12.75" customHeight="1">
      <c r="B109" s="47" t="s">
        <v>200</v>
      </c>
      <c r="C109" s="48"/>
      <c r="D109" s="48"/>
      <c r="E109" s="38" t="s">
        <v>201</v>
      </c>
      <c r="F109" s="37">
        <f t="shared" si="119"/>
        <v>0</v>
      </c>
      <c r="G109" s="37">
        <f t="shared" si="119"/>
        <v>3</v>
      </c>
      <c r="H109" s="37">
        <f t="shared" si="119"/>
        <v>0</v>
      </c>
      <c r="I109" s="37">
        <f t="shared" si="119"/>
        <v>1</v>
      </c>
      <c r="J109" s="37">
        <f t="shared" si="119"/>
        <v>1</v>
      </c>
      <c r="K109" s="37">
        <f aca="true" t="shared" si="122" ref="K109:T109">K112+K115</f>
        <v>2</v>
      </c>
      <c r="L109" s="37">
        <f t="shared" si="122"/>
        <v>1</v>
      </c>
      <c r="M109" s="37">
        <f t="shared" si="122"/>
        <v>8</v>
      </c>
      <c r="N109" s="37">
        <f t="shared" si="122"/>
        <v>4</v>
      </c>
      <c r="O109" s="37">
        <f t="shared" si="122"/>
        <v>2</v>
      </c>
      <c r="P109" s="37">
        <f t="shared" si="122"/>
        <v>2</v>
      </c>
      <c r="Q109" s="37">
        <f t="shared" si="122"/>
        <v>5</v>
      </c>
      <c r="R109" s="37">
        <f t="shared" si="122"/>
        <v>0</v>
      </c>
      <c r="S109" s="37">
        <f t="shared" si="122"/>
        <v>0</v>
      </c>
      <c r="T109" s="37">
        <f t="shared" si="122"/>
        <v>1</v>
      </c>
      <c r="U109" s="37">
        <f>U112+U115</f>
        <v>2</v>
      </c>
      <c r="V109" s="37">
        <f aca="true" t="shared" si="123" ref="V109:AJ109">V112+V115</f>
        <v>3</v>
      </c>
      <c r="W109" s="37">
        <f t="shared" si="123"/>
        <v>0</v>
      </c>
      <c r="X109" s="37">
        <f t="shared" si="123"/>
        <v>3</v>
      </c>
      <c r="Y109" s="37">
        <f t="shared" si="123"/>
        <v>3</v>
      </c>
      <c r="Z109" s="37">
        <f t="shared" si="123"/>
        <v>1</v>
      </c>
      <c r="AA109" s="37">
        <f t="shared" si="123"/>
        <v>0</v>
      </c>
      <c r="AB109" s="37">
        <f t="shared" si="123"/>
        <v>2</v>
      </c>
      <c r="AC109" s="37">
        <f t="shared" si="123"/>
        <v>0</v>
      </c>
      <c r="AD109" s="37">
        <f t="shared" si="123"/>
        <v>1</v>
      </c>
      <c r="AE109" s="37">
        <f t="shared" si="123"/>
        <v>4</v>
      </c>
      <c r="AF109" s="37">
        <f t="shared" si="123"/>
        <v>9</v>
      </c>
      <c r="AG109" s="37">
        <f t="shared" si="123"/>
        <v>0</v>
      </c>
      <c r="AH109" s="37">
        <f t="shared" si="123"/>
        <v>0</v>
      </c>
      <c r="AI109" s="37">
        <f t="shared" si="123"/>
        <v>0</v>
      </c>
      <c r="AJ109" s="37">
        <f t="shared" si="123"/>
        <v>0</v>
      </c>
      <c r="AK109" s="42">
        <f t="shared" si="89"/>
        <v>58</v>
      </c>
      <c r="AL109" s="16"/>
      <c r="AM109" s="16"/>
      <c r="AN109" s="16"/>
    </row>
    <row r="110" spans="2:40" s="17" customFormat="1" ht="12.75" customHeight="1">
      <c r="B110" s="47" t="s">
        <v>202</v>
      </c>
      <c r="C110" s="48"/>
      <c r="D110" s="48"/>
      <c r="E110" s="38" t="s">
        <v>203</v>
      </c>
      <c r="F110" s="37">
        <f>F111+F112</f>
        <v>5</v>
      </c>
      <c r="G110" s="37">
        <f>G111+G112</f>
        <v>3</v>
      </c>
      <c r="H110" s="37">
        <f>H111+H112</f>
        <v>0</v>
      </c>
      <c r="I110" s="37">
        <f>I111+I112</f>
        <v>2</v>
      </c>
      <c r="J110" s="37">
        <f>J111+J112</f>
        <v>3</v>
      </c>
      <c r="K110" s="37">
        <f aca="true" t="shared" si="124" ref="K110:T110">K111+K112</f>
        <v>2</v>
      </c>
      <c r="L110" s="37">
        <f t="shared" si="124"/>
        <v>1</v>
      </c>
      <c r="M110" s="37">
        <f t="shared" si="124"/>
        <v>2</v>
      </c>
      <c r="N110" s="37">
        <f t="shared" si="124"/>
        <v>3</v>
      </c>
      <c r="O110" s="37">
        <f t="shared" si="124"/>
        <v>1</v>
      </c>
      <c r="P110" s="37">
        <f t="shared" si="124"/>
        <v>4</v>
      </c>
      <c r="Q110" s="37">
        <f t="shared" si="124"/>
        <v>5</v>
      </c>
      <c r="R110" s="37">
        <f t="shared" si="124"/>
        <v>1</v>
      </c>
      <c r="S110" s="37">
        <f t="shared" si="124"/>
        <v>0</v>
      </c>
      <c r="T110" s="37">
        <f t="shared" si="124"/>
        <v>0</v>
      </c>
      <c r="U110" s="37">
        <f>U111+U112</f>
        <v>2</v>
      </c>
      <c r="V110" s="37">
        <f aca="true" t="shared" si="125" ref="V110:AJ110">V111+V112</f>
        <v>2</v>
      </c>
      <c r="W110" s="37">
        <f t="shared" si="125"/>
        <v>2</v>
      </c>
      <c r="X110" s="37">
        <f t="shared" si="125"/>
        <v>3</v>
      </c>
      <c r="Y110" s="37">
        <f t="shared" si="125"/>
        <v>1</v>
      </c>
      <c r="Z110" s="37">
        <f t="shared" si="125"/>
        <v>0</v>
      </c>
      <c r="AA110" s="37">
        <f t="shared" si="125"/>
        <v>0</v>
      </c>
      <c r="AB110" s="37">
        <f t="shared" si="125"/>
        <v>1</v>
      </c>
      <c r="AC110" s="37">
        <f t="shared" si="125"/>
        <v>0</v>
      </c>
      <c r="AD110" s="37">
        <f t="shared" si="125"/>
        <v>0</v>
      </c>
      <c r="AE110" s="37">
        <f t="shared" si="125"/>
        <v>3</v>
      </c>
      <c r="AF110" s="37">
        <f t="shared" si="125"/>
        <v>7</v>
      </c>
      <c r="AG110" s="37">
        <f t="shared" si="125"/>
        <v>0</v>
      </c>
      <c r="AH110" s="37">
        <f t="shared" si="125"/>
        <v>0</v>
      </c>
      <c r="AI110" s="37">
        <f t="shared" si="125"/>
        <v>0</v>
      </c>
      <c r="AJ110" s="37">
        <f t="shared" si="125"/>
        <v>0</v>
      </c>
      <c r="AK110" s="42">
        <f t="shared" si="89"/>
        <v>53</v>
      </c>
      <c r="AL110" s="16"/>
      <c r="AM110" s="16"/>
      <c r="AN110" s="16"/>
    </row>
    <row r="111" spans="2:40" s="17" customFormat="1" ht="12.75" customHeight="1">
      <c r="B111" s="47" t="s">
        <v>204</v>
      </c>
      <c r="C111" s="48"/>
      <c r="D111" s="48"/>
      <c r="E111" s="38" t="s">
        <v>205</v>
      </c>
      <c r="F111" s="37">
        <v>5</v>
      </c>
      <c r="G111" s="37">
        <v>0</v>
      </c>
      <c r="H111" s="37">
        <v>0</v>
      </c>
      <c r="I111" s="37">
        <v>1</v>
      </c>
      <c r="J111" s="37">
        <v>2</v>
      </c>
      <c r="K111" s="37">
        <v>2</v>
      </c>
      <c r="L111" s="37">
        <v>0</v>
      </c>
      <c r="M111" s="37">
        <v>0</v>
      </c>
      <c r="N111" s="37">
        <v>0</v>
      </c>
      <c r="O111" s="37">
        <v>0</v>
      </c>
      <c r="P111" s="37">
        <v>3</v>
      </c>
      <c r="Q111" s="37">
        <v>1</v>
      </c>
      <c r="R111" s="37">
        <v>1</v>
      </c>
      <c r="S111" s="37">
        <v>0</v>
      </c>
      <c r="T111" s="37">
        <v>0</v>
      </c>
      <c r="U111" s="37">
        <v>0</v>
      </c>
      <c r="V111" s="37">
        <v>0</v>
      </c>
      <c r="W111" s="37">
        <v>2</v>
      </c>
      <c r="X111" s="37">
        <v>1</v>
      </c>
      <c r="Y111" s="37">
        <v>0</v>
      </c>
      <c r="Z111" s="37">
        <v>0</v>
      </c>
      <c r="AA111" s="37">
        <v>0</v>
      </c>
      <c r="AB111" s="37">
        <v>0</v>
      </c>
      <c r="AC111" s="37">
        <v>0</v>
      </c>
      <c r="AD111" s="37">
        <v>0</v>
      </c>
      <c r="AE111" s="37">
        <v>1</v>
      </c>
      <c r="AF111" s="37">
        <v>1</v>
      </c>
      <c r="AG111" s="37">
        <v>0</v>
      </c>
      <c r="AH111" s="37">
        <v>0</v>
      </c>
      <c r="AI111" s="37">
        <v>0</v>
      </c>
      <c r="AJ111" s="37">
        <v>0</v>
      </c>
      <c r="AK111" s="42">
        <f t="shared" si="89"/>
        <v>20</v>
      </c>
      <c r="AL111" s="16"/>
      <c r="AM111" s="16"/>
      <c r="AN111" s="16"/>
    </row>
    <row r="112" spans="2:40" s="17" customFormat="1" ht="12.75" customHeight="1">
      <c r="B112" s="47" t="s">
        <v>206</v>
      </c>
      <c r="C112" s="48"/>
      <c r="D112" s="48"/>
      <c r="E112" s="38" t="s">
        <v>207</v>
      </c>
      <c r="F112" s="37">
        <v>0</v>
      </c>
      <c r="G112" s="37">
        <v>3</v>
      </c>
      <c r="H112" s="37">
        <v>0</v>
      </c>
      <c r="I112" s="37">
        <v>1</v>
      </c>
      <c r="J112" s="37">
        <v>1</v>
      </c>
      <c r="K112" s="37">
        <v>0</v>
      </c>
      <c r="L112" s="37">
        <v>1</v>
      </c>
      <c r="M112" s="37">
        <v>2</v>
      </c>
      <c r="N112" s="37">
        <v>3</v>
      </c>
      <c r="O112" s="37">
        <v>1</v>
      </c>
      <c r="P112" s="37">
        <v>1</v>
      </c>
      <c r="Q112" s="37">
        <v>4</v>
      </c>
      <c r="R112" s="37">
        <v>0</v>
      </c>
      <c r="S112" s="37">
        <v>0</v>
      </c>
      <c r="T112" s="37">
        <v>0</v>
      </c>
      <c r="U112" s="37">
        <v>2</v>
      </c>
      <c r="V112" s="37">
        <v>2</v>
      </c>
      <c r="W112" s="37">
        <v>0</v>
      </c>
      <c r="X112" s="37">
        <v>2</v>
      </c>
      <c r="Y112" s="37">
        <v>1</v>
      </c>
      <c r="Z112" s="37">
        <v>0</v>
      </c>
      <c r="AA112" s="37">
        <v>0</v>
      </c>
      <c r="AB112" s="37">
        <v>1</v>
      </c>
      <c r="AC112" s="37">
        <v>0</v>
      </c>
      <c r="AD112" s="37">
        <v>0</v>
      </c>
      <c r="AE112" s="37">
        <v>2</v>
      </c>
      <c r="AF112" s="37">
        <v>6</v>
      </c>
      <c r="AG112" s="37">
        <v>0</v>
      </c>
      <c r="AH112" s="37">
        <v>0</v>
      </c>
      <c r="AI112" s="37">
        <v>0</v>
      </c>
      <c r="AJ112" s="37">
        <v>0</v>
      </c>
      <c r="AK112" s="42">
        <f t="shared" si="89"/>
        <v>33</v>
      </c>
      <c r="AL112" s="16"/>
      <c r="AM112" s="16"/>
      <c r="AN112" s="16"/>
    </row>
    <row r="113" spans="2:40" s="17" customFormat="1" ht="12.75" customHeight="1">
      <c r="B113" s="47" t="s">
        <v>208</v>
      </c>
      <c r="C113" s="48"/>
      <c r="D113" s="48"/>
      <c r="E113" s="38" t="s">
        <v>209</v>
      </c>
      <c r="F113" s="37">
        <f>F114+F115</f>
        <v>2</v>
      </c>
      <c r="G113" s="37">
        <f>G114+G115</f>
        <v>2</v>
      </c>
      <c r="H113" s="37">
        <f>H114+H115</f>
        <v>0</v>
      </c>
      <c r="I113" s="37">
        <f>I114+I115</f>
        <v>0</v>
      </c>
      <c r="J113" s="37">
        <f>J114+J115</f>
        <v>0</v>
      </c>
      <c r="K113" s="37">
        <f aca="true" t="shared" si="126" ref="K113:T113">K114+K115</f>
        <v>5</v>
      </c>
      <c r="L113" s="37">
        <f t="shared" si="126"/>
        <v>1</v>
      </c>
      <c r="M113" s="37">
        <f t="shared" si="126"/>
        <v>7</v>
      </c>
      <c r="N113" s="37">
        <f t="shared" si="126"/>
        <v>1</v>
      </c>
      <c r="O113" s="37">
        <f t="shared" si="126"/>
        <v>1</v>
      </c>
      <c r="P113" s="37">
        <f t="shared" si="126"/>
        <v>3</v>
      </c>
      <c r="Q113" s="37">
        <f t="shared" si="126"/>
        <v>1</v>
      </c>
      <c r="R113" s="37">
        <f t="shared" si="126"/>
        <v>0</v>
      </c>
      <c r="S113" s="37">
        <f t="shared" si="126"/>
        <v>0</v>
      </c>
      <c r="T113" s="37">
        <f t="shared" si="126"/>
        <v>1</v>
      </c>
      <c r="U113" s="37">
        <f>U114+U115</f>
        <v>0</v>
      </c>
      <c r="V113" s="37">
        <f aca="true" t="shared" si="127" ref="V113:AJ113">V114+V115</f>
        <v>2</v>
      </c>
      <c r="W113" s="37">
        <f t="shared" si="127"/>
        <v>0</v>
      </c>
      <c r="X113" s="37">
        <f t="shared" si="127"/>
        <v>1</v>
      </c>
      <c r="Y113" s="37">
        <f t="shared" si="127"/>
        <v>2</v>
      </c>
      <c r="Z113" s="37">
        <f t="shared" si="127"/>
        <v>1</v>
      </c>
      <c r="AA113" s="37">
        <f t="shared" si="127"/>
        <v>0</v>
      </c>
      <c r="AB113" s="37">
        <f t="shared" si="127"/>
        <v>2</v>
      </c>
      <c r="AC113" s="37">
        <f t="shared" si="127"/>
        <v>0</v>
      </c>
      <c r="AD113" s="37">
        <f t="shared" si="127"/>
        <v>1</v>
      </c>
      <c r="AE113" s="37">
        <f t="shared" si="127"/>
        <v>2</v>
      </c>
      <c r="AF113" s="37">
        <f t="shared" si="127"/>
        <v>3</v>
      </c>
      <c r="AG113" s="37">
        <f t="shared" si="127"/>
        <v>0</v>
      </c>
      <c r="AH113" s="37">
        <f t="shared" si="127"/>
        <v>0</v>
      </c>
      <c r="AI113" s="37">
        <f t="shared" si="127"/>
        <v>0</v>
      </c>
      <c r="AJ113" s="37">
        <f t="shared" si="127"/>
        <v>1</v>
      </c>
      <c r="AK113" s="42">
        <f t="shared" si="89"/>
        <v>39</v>
      </c>
      <c r="AL113" s="16"/>
      <c r="AM113" s="16"/>
      <c r="AN113" s="16"/>
    </row>
    <row r="114" spans="2:40" s="17" customFormat="1" ht="12.75" customHeight="1">
      <c r="B114" s="47" t="s">
        <v>210</v>
      </c>
      <c r="C114" s="48"/>
      <c r="D114" s="48"/>
      <c r="E114" s="38" t="s">
        <v>211</v>
      </c>
      <c r="F114" s="37">
        <v>2</v>
      </c>
      <c r="G114" s="37">
        <v>2</v>
      </c>
      <c r="H114" s="37">
        <v>0</v>
      </c>
      <c r="I114" s="37">
        <v>0</v>
      </c>
      <c r="J114" s="37">
        <v>0</v>
      </c>
      <c r="K114" s="37">
        <v>3</v>
      </c>
      <c r="L114" s="37">
        <v>1</v>
      </c>
      <c r="M114" s="37">
        <v>1</v>
      </c>
      <c r="N114" s="37">
        <v>0</v>
      </c>
      <c r="O114" s="37">
        <v>0</v>
      </c>
      <c r="P114" s="37">
        <v>2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1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1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1</v>
      </c>
      <c r="AK114" s="42">
        <f t="shared" si="89"/>
        <v>14</v>
      </c>
      <c r="AL114" s="16"/>
      <c r="AM114" s="16"/>
      <c r="AN114" s="16"/>
    </row>
    <row r="115" spans="2:40" s="17" customFormat="1" ht="12.75" customHeight="1">
      <c r="B115" s="47" t="s">
        <v>212</v>
      </c>
      <c r="C115" s="48"/>
      <c r="D115" s="48"/>
      <c r="E115" s="38" t="s">
        <v>213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2</v>
      </c>
      <c r="L115" s="37">
        <v>0</v>
      </c>
      <c r="M115" s="37">
        <v>6</v>
      </c>
      <c r="N115" s="37">
        <v>1</v>
      </c>
      <c r="O115" s="37">
        <v>1</v>
      </c>
      <c r="P115" s="37">
        <v>1</v>
      </c>
      <c r="Q115" s="37">
        <v>1</v>
      </c>
      <c r="R115" s="37">
        <v>0</v>
      </c>
      <c r="S115" s="37">
        <v>0</v>
      </c>
      <c r="T115" s="37">
        <v>1</v>
      </c>
      <c r="U115" s="37">
        <v>0</v>
      </c>
      <c r="V115" s="37">
        <v>1</v>
      </c>
      <c r="W115" s="37">
        <v>0</v>
      </c>
      <c r="X115" s="37">
        <v>1</v>
      </c>
      <c r="Y115" s="37">
        <v>2</v>
      </c>
      <c r="Z115" s="37">
        <v>1</v>
      </c>
      <c r="AA115" s="37">
        <v>0</v>
      </c>
      <c r="AB115" s="37">
        <v>1</v>
      </c>
      <c r="AC115" s="37">
        <v>0</v>
      </c>
      <c r="AD115" s="37">
        <v>1</v>
      </c>
      <c r="AE115" s="37">
        <v>2</v>
      </c>
      <c r="AF115" s="37">
        <v>3</v>
      </c>
      <c r="AG115" s="37">
        <v>0</v>
      </c>
      <c r="AH115" s="37">
        <v>0</v>
      </c>
      <c r="AI115" s="37">
        <v>0</v>
      </c>
      <c r="AJ115" s="37">
        <v>0</v>
      </c>
      <c r="AK115" s="42">
        <f t="shared" si="89"/>
        <v>25</v>
      </c>
      <c r="AL115" s="16"/>
      <c r="AM115" s="16"/>
      <c r="AN115" s="16"/>
    </row>
    <row r="116" spans="2:40" s="17" customFormat="1" ht="12.75" customHeight="1">
      <c r="B116" s="47" t="s">
        <v>214</v>
      </c>
      <c r="C116" s="48"/>
      <c r="D116" s="48"/>
      <c r="E116" s="38" t="s">
        <v>98</v>
      </c>
      <c r="F116" s="37">
        <f>F117+F118</f>
        <v>96</v>
      </c>
      <c r="G116" s="37">
        <f>G117+G118</f>
        <v>50</v>
      </c>
      <c r="H116" s="37">
        <f>H117+H118</f>
        <v>14</v>
      </c>
      <c r="I116" s="37">
        <f>I117+I118</f>
        <v>57</v>
      </c>
      <c r="J116" s="37">
        <f>J117+J118</f>
        <v>25</v>
      </c>
      <c r="K116" s="37">
        <f aca="true" t="shared" si="128" ref="K116:T116">K117+K118</f>
        <v>34</v>
      </c>
      <c r="L116" s="37">
        <f t="shared" si="128"/>
        <v>21</v>
      </c>
      <c r="M116" s="37">
        <f t="shared" si="128"/>
        <v>36</v>
      </c>
      <c r="N116" s="37">
        <f t="shared" si="128"/>
        <v>54</v>
      </c>
      <c r="O116" s="37">
        <f t="shared" si="128"/>
        <v>26</v>
      </c>
      <c r="P116" s="37">
        <f t="shared" si="128"/>
        <v>27</v>
      </c>
      <c r="Q116" s="37">
        <f t="shared" si="128"/>
        <v>55</v>
      </c>
      <c r="R116" s="37">
        <f t="shared" si="128"/>
        <v>18</v>
      </c>
      <c r="S116" s="37">
        <f t="shared" si="128"/>
        <v>15</v>
      </c>
      <c r="T116" s="37">
        <f t="shared" si="128"/>
        <v>34</v>
      </c>
      <c r="U116" s="37">
        <f>U117+U118</f>
        <v>30</v>
      </c>
      <c r="V116" s="37">
        <f aca="true" t="shared" si="129" ref="V116:AJ116">V117+V118</f>
        <v>43</v>
      </c>
      <c r="W116" s="37">
        <f t="shared" si="129"/>
        <v>23</v>
      </c>
      <c r="X116" s="37">
        <f t="shared" si="129"/>
        <v>44</v>
      </c>
      <c r="Y116" s="37">
        <f t="shared" si="129"/>
        <v>22</v>
      </c>
      <c r="Z116" s="37">
        <f t="shared" si="129"/>
        <v>15</v>
      </c>
      <c r="AA116" s="37">
        <f t="shared" si="129"/>
        <v>17</v>
      </c>
      <c r="AB116" s="37">
        <f t="shared" si="129"/>
        <v>18</v>
      </c>
      <c r="AC116" s="37">
        <f t="shared" si="129"/>
        <v>10</v>
      </c>
      <c r="AD116" s="37">
        <f t="shared" si="129"/>
        <v>30</v>
      </c>
      <c r="AE116" s="37">
        <f t="shared" si="129"/>
        <v>57</v>
      </c>
      <c r="AF116" s="37">
        <f t="shared" si="129"/>
        <v>48</v>
      </c>
      <c r="AG116" s="37">
        <f t="shared" si="129"/>
        <v>10</v>
      </c>
      <c r="AH116" s="37">
        <f t="shared" si="129"/>
        <v>11</v>
      </c>
      <c r="AI116" s="37">
        <f t="shared" si="129"/>
        <v>19</v>
      </c>
      <c r="AJ116" s="37">
        <f t="shared" si="129"/>
        <v>5</v>
      </c>
      <c r="AK116" s="42">
        <f t="shared" si="89"/>
        <v>964</v>
      </c>
      <c r="AL116" s="16"/>
      <c r="AM116" s="16"/>
      <c r="AN116" s="16"/>
    </row>
    <row r="117" spans="2:40" s="17" customFormat="1" ht="12.75" customHeight="1">
      <c r="B117" s="47" t="s">
        <v>215</v>
      </c>
      <c r="C117" s="48"/>
      <c r="D117" s="48"/>
      <c r="E117" s="38" t="s">
        <v>216</v>
      </c>
      <c r="F117" s="37">
        <f aca="true" t="shared" si="130" ref="F117:J118">F120+F123</f>
        <v>83</v>
      </c>
      <c r="G117" s="37">
        <f t="shared" si="130"/>
        <v>16</v>
      </c>
      <c r="H117" s="37">
        <f t="shared" si="130"/>
        <v>11</v>
      </c>
      <c r="I117" s="37">
        <f t="shared" si="130"/>
        <v>19</v>
      </c>
      <c r="J117" s="37">
        <f t="shared" si="130"/>
        <v>8</v>
      </c>
      <c r="K117" s="37">
        <f aca="true" t="shared" si="131" ref="K117:T117">K120+K123</f>
        <v>15</v>
      </c>
      <c r="L117" s="37">
        <f t="shared" si="131"/>
        <v>9</v>
      </c>
      <c r="M117" s="37">
        <f t="shared" si="131"/>
        <v>12</v>
      </c>
      <c r="N117" s="37">
        <f t="shared" si="131"/>
        <v>14</v>
      </c>
      <c r="O117" s="37">
        <f t="shared" si="131"/>
        <v>10</v>
      </c>
      <c r="P117" s="37">
        <f t="shared" si="131"/>
        <v>9</v>
      </c>
      <c r="Q117" s="37">
        <f t="shared" si="131"/>
        <v>12</v>
      </c>
      <c r="R117" s="37">
        <f t="shared" si="131"/>
        <v>4</v>
      </c>
      <c r="S117" s="37">
        <f t="shared" si="131"/>
        <v>3</v>
      </c>
      <c r="T117" s="37">
        <f t="shared" si="131"/>
        <v>8</v>
      </c>
      <c r="U117" s="37">
        <f>U120+U123</f>
        <v>5</v>
      </c>
      <c r="V117" s="37">
        <f aca="true" t="shared" si="132" ref="V117:AJ117">V120+V123</f>
        <v>4</v>
      </c>
      <c r="W117" s="37">
        <f t="shared" si="132"/>
        <v>10</v>
      </c>
      <c r="X117" s="37">
        <f t="shared" si="132"/>
        <v>7</v>
      </c>
      <c r="Y117" s="37">
        <f t="shared" si="132"/>
        <v>3</v>
      </c>
      <c r="Z117" s="37">
        <f t="shared" si="132"/>
        <v>4</v>
      </c>
      <c r="AA117" s="37">
        <f t="shared" si="132"/>
        <v>3</v>
      </c>
      <c r="AB117" s="37">
        <f t="shared" si="132"/>
        <v>1</v>
      </c>
      <c r="AC117" s="37">
        <f t="shared" si="132"/>
        <v>5</v>
      </c>
      <c r="AD117" s="37">
        <f t="shared" si="132"/>
        <v>3</v>
      </c>
      <c r="AE117" s="37">
        <f t="shared" si="132"/>
        <v>9</v>
      </c>
      <c r="AF117" s="37">
        <f t="shared" si="132"/>
        <v>9</v>
      </c>
      <c r="AG117" s="37">
        <f t="shared" si="132"/>
        <v>5</v>
      </c>
      <c r="AH117" s="37">
        <f t="shared" si="132"/>
        <v>2</v>
      </c>
      <c r="AI117" s="37">
        <f t="shared" si="132"/>
        <v>4</v>
      </c>
      <c r="AJ117" s="37">
        <f t="shared" si="132"/>
        <v>2</v>
      </c>
      <c r="AK117" s="42">
        <f t="shared" si="89"/>
        <v>309</v>
      </c>
      <c r="AL117" s="16"/>
      <c r="AM117" s="16"/>
      <c r="AN117" s="16"/>
    </row>
    <row r="118" spans="2:40" s="17" customFormat="1" ht="12.75" customHeight="1">
      <c r="B118" s="47" t="s">
        <v>217</v>
      </c>
      <c r="C118" s="48"/>
      <c r="D118" s="48"/>
      <c r="E118" s="38" t="s">
        <v>218</v>
      </c>
      <c r="F118" s="37">
        <f t="shared" si="130"/>
        <v>13</v>
      </c>
      <c r="G118" s="37">
        <f t="shared" si="130"/>
        <v>34</v>
      </c>
      <c r="H118" s="37">
        <f t="shared" si="130"/>
        <v>3</v>
      </c>
      <c r="I118" s="37">
        <f t="shared" si="130"/>
        <v>38</v>
      </c>
      <c r="J118" s="37">
        <f t="shared" si="130"/>
        <v>17</v>
      </c>
      <c r="K118" s="37">
        <f aca="true" t="shared" si="133" ref="K118:T118">K121+K124</f>
        <v>19</v>
      </c>
      <c r="L118" s="37">
        <f t="shared" si="133"/>
        <v>12</v>
      </c>
      <c r="M118" s="37">
        <f t="shared" si="133"/>
        <v>24</v>
      </c>
      <c r="N118" s="37">
        <f t="shared" si="133"/>
        <v>40</v>
      </c>
      <c r="O118" s="37">
        <f t="shared" si="133"/>
        <v>16</v>
      </c>
      <c r="P118" s="37">
        <f t="shared" si="133"/>
        <v>18</v>
      </c>
      <c r="Q118" s="37">
        <f t="shared" si="133"/>
        <v>43</v>
      </c>
      <c r="R118" s="37">
        <f t="shared" si="133"/>
        <v>14</v>
      </c>
      <c r="S118" s="37">
        <f t="shared" si="133"/>
        <v>12</v>
      </c>
      <c r="T118" s="37">
        <f t="shared" si="133"/>
        <v>26</v>
      </c>
      <c r="U118" s="37">
        <f>U121+U124</f>
        <v>25</v>
      </c>
      <c r="V118" s="37">
        <f aca="true" t="shared" si="134" ref="V118:AJ118">V121+V124</f>
        <v>39</v>
      </c>
      <c r="W118" s="37">
        <f t="shared" si="134"/>
        <v>13</v>
      </c>
      <c r="X118" s="37">
        <f t="shared" si="134"/>
        <v>37</v>
      </c>
      <c r="Y118" s="37">
        <f t="shared" si="134"/>
        <v>19</v>
      </c>
      <c r="Z118" s="37">
        <f t="shared" si="134"/>
        <v>11</v>
      </c>
      <c r="AA118" s="37">
        <f t="shared" si="134"/>
        <v>14</v>
      </c>
      <c r="AB118" s="37">
        <f t="shared" si="134"/>
        <v>17</v>
      </c>
      <c r="AC118" s="37">
        <f t="shared" si="134"/>
        <v>5</v>
      </c>
      <c r="AD118" s="37">
        <f t="shared" si="134"/>
        <v>27</v>
      </c>
      <c r="AE118" s="37">
        <f t="shared" si="134"/>
        <v>48</v>
      </c>
      <c r="AF118" s="37">
        <f t="shared" si="134"/>
        <v>39</v>
      </c>
      <c r="AG118" s="37">
        <f t="shared" si="134"/>
        <v>5</v>
      </c>
      <c r="AH118" s="37">
        <f t="shared" si="134"/>
        <v>9</v>
      </c>
      <c r="AI118" s="37">
        <f t="shared" si="134"/>
        <v>15</v>
      </c>
      <c r="AJ118" s="37">
        <f t="shared" si="134"/>
        <v>3</v>
      </c>
      <c r="AK118" s="42">
        <f t="shared" si="89"/>
        <v>655</v>
      </c>
      <c r="AL118" s="16"/>
      <c r="AM118" s="16"/>
      <c r="AN118" s="16"/>
    </row>
    <row r="119" spans="2:40" s="17" customFormat="1" ht="12.75" customHeight="1">
      <c r="B119" s="47" t="s">
        <v>219</v>
      </c>
      <c r="C119" s="48"/>
      <c r="D119" s="48"/>
      <c r="E119" s="38" t="s">
        <v>99</v>
      </c>
      <c r="F119" s="37">
        <f>F120+F121</f>
        <v>59</v>
      </c>
      <c r="G119" s="37">
        <f>G120+G121</f>
        <v>33</v>
      </c>
      <c r="H119" s="37">
        <f>H120+H121</f>
        <v>10</v>
      </c>
      <c r="I119" s="37">
        <f>I120+I121</f>
        <v>36</v>
      </c>
      <c r="J119" s="37">
        <f>J120+J121</f>
        <v>14</v>
      </c>
      <c r="K119" s="37">
        <f aca="true" t="shared" si="135" ref="K119:T119">K120+K121</f>
        <v>23</v>
      </c>
      <c r="L119" s="37">
        <f t="shared" si="135"/>
        <v>14</v>
      </c>
      <c r="M119" s="37">
        <f t="shared" si="135"/>
        <v>22</v>
      </c>
      <c r="N119" s="37">
        <f t="shared" si="135"/>
        <v>32</v>
      </c>
      <c r="O119" s="37">
        <f t="shared" si="135"/>
        <v>14</v>
      </c>
      <c r="P119" s="37">
        <f t="shared" si="135"/>
        <v>16</v>
      </c>
      <c r="Q119" s="37">
        <f t="shared" si="135"/>
        <v>37</v>
      </c>
      <c r="R119" s="37">
        <f t="shared" si="135"/>
        <v>9</v>
      </c>
      <c r="S119" s="37">
        <f t="shared" si="135"/>
        <v>6</v>
      </c>
      <c r="T119" s="37">
        <f t="shared" si="135"/>
        <v>16</v>
      </c>
      <c r="U119" s="37">
        <f>U120+U121</f>
        <v>12</v>
      </c>
      <c r="V119" s="37">
        <f aca="true" t="shared" si="136" ref="V119:AJ119">V120+V121</f>
        <v>28</v>
      </c>
      <c r="W119" s="37">
        <f t="shared" si="136"/>
        <v>14</v>
      </c>
      <c r="X119" s="37">
        <f t="shared" si="136"/>
        <v>29</v>
      </c>
      <c r="Y119" s="37">
        <f t="shared" si="136"/>
        <v>6</v>
      </c>
      <c r="Z119" s="37">
        <f t="shared" si="136"/>
        <v>9</v>
      </c>
      <c r="AA119" s="37">
        <f t="shared" si="136"/>
        <v>10</v>
      </c>
      <c r="AB119" s="37">
        <f t="shared" si="136"/>
        <v>9</v>
      </c>
      <c r="AC119" s="37">
        <f t="shared" si="136"/>
        <v>7</v>
      </c>
      <c r="AD119" s="37">
        <f t="shared" si="136"/>
        <v>13</v>
      </c>
      <c r="AE119" s="37">
        <f t="shared" si="136"/>
        <v>22</v>
      </c>
      <c r="AF119" s="37">
        <f t="shared" si="136"/>
        <v>27</v>
      </c>
      <c r="AG119" s="37">
        <f t="shared" si="136"/>
        <v>7</v>
      </c>
      <c r="AH119" s="37">
        <f t="shared" si="136"/>
        <v>5</v>
      </c>
      <c r="AI119" s="37">
        <f t="shared" si="136"/>
        <v>15</v>
      </c>
      <c r="AJ119" s="37">
        <f t="shared" si="136"/>
        <v>3</v>
      </c>
      <c r="AK119" s="42">
        <f t="shared" si="89"/>
        <v>557</v>
      </c>
      <c r="AL119" s="16"/>
      <c r="AM119" s="16"/>
      <c r="AN119" s="16"/>
    </row>
    <row r="120" spans="2:40" s="17" customFormat="1" ht="12.75" customHeight="1">
      <c r="B120" s="47" t="s">
        <v>220</v>
      </c>
      <c r="C120" s="48"/>
      <c r="D120" s="48"/>
      <c r="E120" s="38" t="s">
        <v>221</v>
      </c>
      <c r="F120" s="37">
        <v>53</v>
      </c>
      <c r="G120" s="37">
        <v>12</v>
      </c>
      <c r="H120" s="37">
        <v>8</v>
      </c>
      <c r="I120" s="37">
        <v>11</v>
      </c>
      <c r="J120" s="37">
        <v>4</v>
      </c>
      <c r="K120" s="37">
        <v>8</v>
      </c>
      <c r="L120" s="37">
        <v>7</v>
      </c>
      <c r="M120" s="37">
        <v>8</v>
      </c>
      <c r="N120" s="37">
        <v>8</v>
      </c>
      <c r="O120" s="37">
        <v>5</v>
      </c>
      <c r="P120" s="37">
        <v>5</v>
      </c>
      <c r="Q120" s="37">
        <v>11</v>
      </c>
      <c r="R120" s="37">
        <v>3</v>
      </c>
      <c r="S120" s="37">
        <v>2</v>
      </c>
      <c r="T120" s="37">
        <v>4</v>
      </c>
      <c r="U120" s="37">
        <v>2</v>
      </c>
      <c r="V120" s="37">
        <v>3</v>
      </c>
      <c r="W120" s="37">
        <v>5</v>
      </c>
      <c r="X120" s="37">
        <v>6</v>
      </c>
      <c r="Y120" s="37">
        <v>2</v>
      </c>
      <c r="Z120" s="37">
        <v>1</v>
      </c>
      <c r="AA120" s="37">
        <v>1</v>
      </c>
      <c r="AB120" s="37">
        <v>0</v>
      </c>
      <c r="AC120" s="37">
        <v>3</v>
      </c>
      <c r="AD120" s="37">
        <v>1</v>
      </c>
      <c r="AE120" s="37">
        <v>7</v>
      </c>
      <c r="AF120" s="37">
        <v>6</v>
      </c>
      <c r="AG120" s="37">
        <v>4</v>
      </c>
      <c r="AH120" s="37">
        <v>0</v>
      </c>
      <c r="AI120" s="37">
        <v>4</v>
      </c>
      <c r="AJ120" s="37">
        <v>1</v>
      </c>
      <c r="AK120" s="42">
        <f t="shared" si="89"/>
        <v>195</v>
      </c>
      <c r="AL120" s="16"/>
      <c r="AM120" s="16"/>
      <c r="AN120" s="16"/>
    </row>
    <row r="121" spans="2:40" s="17" customFormat="1" ht="12.75" customHeight="1">
      <c r="B121" s="47" t="s">
        <v>222</v>
      </c>
      <c r="C121" s="48"/>
      <c r="D121" s="48"/>
      <c r="E121" s="38" t="s">
        <v>223</v>
      </c>
      <c r="F121" s="37">
        <v>6</v>
      </c>
      <c r="G121" s="37">
        <v>21</v>
      </c>
      <c r="H121" s="37">
        <v>2</v>
      </c>
      <c r="I121" s="37">
        <v>25</v>
      </c>
      <c r="J121" s="37">
        <v>10</v>
      </c>
      <c r="K121" s="37">
        <v>15</v>
      </c>
      <c r="L121" s="37">
        <v>7</v>
      </c>
      <c r="M121" s="37">
        <v>14</v>
      </c>
      <c r="N121" s="37">
        <v>24</v>
      </c>
      <c r="O121" s="37">
        <v>9</v>
      </c>
      <c r="P121" s="37">
        <v>11</v>
      </c>
      <c r="Q121" s="37">
        <v>26</v>
      </c>
      <c r="R121" s="37">
        <v>6</v>
      </c>
      <c r="S121" s="37">
        <v>4</v>
      </c>
      <c r="T121" s="37">
        <v>12</v>
      </c>
      <c r="U121" s="37">
        <v>10</v>
      </c>
      <c r="V121" s="37">
        <v>25</v>
      </c>
      <c r="W121" s="37">
        <v>9</v>
      </c>
      <c r="X121" s="37">
        <v>23</v>
      </c>
      <c r="Y121" s="37">
        <v>4</v>
      </c>
      <c r="Z121" s="37">
        <v>8</v>
      </c>
      <c r="AA121" s="37">
        <v>9</v>
      </c>
      <c r="AB121" s="37">
        <v>9</v>
      </c>
      <c r="AC121" s="37">
        <v>4</v>
      </c>
      <c r="AD121" s="37">
        <v>12</v>
      </c>
      <c r="AE121" s="37">
        <v>15</v>
      </c>
      <c r="AF121" s="37">
        <v>21</v>
      </c>
      <c r="AG121" s="37">
        <v>3</v>
      </c>
      <c r="AH121" s="37">
        <v>5</v>
      </c>
      <c r="AI121" s="37">
        <v>11</v>
      </c>
      <c r="AJ121" s="37">
        <v>2</v>
      </c>
      <c r="AK121" s="42">
        <f t="shared" si="89"/>
        <v>362</v>
      </c>
      <c r="AL121" s="16"/>
      <c r="AM121" s="16"/>
      <c r="AN121" s="16"/>
    </row>
    <row r="122" spans="2:40" s="17" customFormat="1" ht="12.75" customHeight="1">
      <c r="B122" s="47" t="s">
        <v>224</v>
      </c>
      <c r="C122" s="48"/>
      <c r="D122" s="48"/>
      <c r="E122" s="38" t="s">
        <v>100</v>
      </c>
      <c r="F122" s="37">
        <f>F123+F124</f>
        <v>37</v>
      </c>
      <c r="G122" s="37">
        <f>G123+G124</f>
        <v>17</v>
      </c>
      <c r="H122" s="37">
        <f>H123+H124</f>
        <v>4</v>
      </c>
      <c r="I122" s="37">
        <f>I123+I124</f>
        <v>21</v>
      </c>
      <c r="J122" s="37">
        <f>J123+J124</f>
        <v>11</v>
      </c>
      <c r="K122" s="37">
        <f aca="true" t="shared" si="137" ref="K122:T122">K123+K124</f>
        <v>11</v>
      </c>
      <c r="L122" s="37">
        <f t="shared" si="137"/>
        <v>7</v>
      </c>
      <c r="M122" s="37">
        <f t="shared" si="137"/>
        <v>14</v>
      </c>
      <c r="N122" s="37">
        <f t="shared" si="137"/>
        <v>22</v>
      </c>
      <c r="O122" s="37">
        <f t="shared" si="137"/>
        <v>12</v>
      </c>
      <c r="P122" s="37">
        <f t="shared" si="137"/>
        <v>11</v>
      </c>
      <c r="Q122" s="37">
        <f t="shared" si="137"/>
        <v>18</v>
      </c>
      <c r="R122" s="37">
        <f t="shared" si="137"/>
        <v>9</v>
      </c>
      <c r="S122" s="37">
        <f t="shared" si="137"/>
        <v>9</v>
      </c>
      <c r="T122" s="37">
        <f t="shared" si="137"/>
        <v>18</v>
      </c>
      <c r="U122" s="37">
        <f>U123+U124</f>
        <v>18</v>
      </c>
      <c r="V122" s="37">
        <f aca="true" t="shared" si="138" ref="V122:AJ122">V123+V124</f>
        <v>15</v>
      </c>
      <c r="W122" s="37">
        <f t="shared" si="138"/>
        <v>9</v>
      </c>
      <c r="X122" s="37">
        <f t="shared" si="138"/>
        <v>15</v>
      </c>
      <c r="Y122" s="37">
        <f t="shared" si="138"/>
        <v>16</v>
      </c>
      <c r="Z122" s="37">
        <f t="shared" si="138"/>
        <v>6</v>
      </c>
      <c r="AA122" s="37">
        <f t="shared" si="138"/>
        <v>7</v>
      </c>
      <c r="AB122" s="37">
        <f t="shared" si="138"/>
        <v>9</v>
      </c>
      <c r="AC122" s="37">
        <f t="shared" si="138"/>
        <v>3</v>
      </c>
      <c r="AD122" s="37">
        <f t="shared" si="138"/>
        <v>17</v>
      </c>
      <c r="AE122" s="37">
        <f t="shared" si="138"/>
        <v>35</v>
      </c>
      <c r="AF122" s="37">
        <f t="shared" si="138"/>
        <v>21</v>
      </c>
      <c r="AG122" s="37">
        <f t="shared" si="138"/>
        <v>3</v>
      </c>
      <c r="AH122" s="37">
        <f t="shared" si="138"/>
        <v>6</v>
      </c>
      <c r="AI122" s="37">
        <f t="shared" si="138"/>
        <v>4</v>
      </c>
      <c r="AJ122" s="37">
        <f t="shared" si="138"/>
        <v>2</v>
      </c>
      <c r="AK122" s="42">
        <f t="shared" si="89"/>
        <v>407</v>
      </c>
      <c r="AL122" s="16"/>
      <c r="AM122" s="16"/>
      <c r="AN122" s="16"/>
    </row>
    <row r="123" spans="2:40" s="17" customFormat="1" ht="12.75" customHeight="1">
      <c r="B123" s="47" t="s">
        <v>225</v>
      </c>
      <c r="C123" s="48"/>
      <c r="D123" s="48"/>
      <c r="E123" s="38" t="s">
        <v>226</v>
      </c>
      <c r="F123" s="37">
        <v>30</v>
      </c>
      <c r="G123" s="37">
        <v>4</v>
      </c>
      <c r="H123" s="37">
        <v>3</v>
      </c>
      <c r="I123" s="37">
        <v>8</v>
      </c>
      <c r="J123" s="37">
        <v>4</v>
      </c>
      <c r="K123" s="37">
        <v>7</v>
      </c>
      <c r="L123" s="37">
        <v>2</v>
      </c>
      <c r="M123" s="37">
        <v>4</v>
      </c>
      <c r="N123" s="37">
        <v>6</v>
      </c>
      <c r="O123" s="37">
        <v>5</v>
      </c>
      <c r="P123" s="37">
        <v>4</v>
      </c>
      <c r="Q123" s="37">
        <v>1</v>
      </c>
      <c r="R123" s="37">
        <v>1</v>
      </c>
      <c r="S123" s="37">
        <v>1</v>
      </c>
      <c r="T123" s="37">
        <v>4</v>
      </c>
      <c r="U123" s="37">
        <v>3</v>
      </c>
      <c r="V123" s="37">
        <v>1</v>
      </c>
      <c r="W123" s="37">
        <v>5</v>
      </c>
      <c r="X123" s="37">
        <v>1</v>
      </c>
      <c r="Y123" s="37">
        <v>1</v>
      </c>
      <c r="Z123" s="37">
        <v>3</v>
      </c>
      <c r="AA123" s="37">
        <v>2</v>
      </c>
      <c r="AB123" s="37">
        <v>1</v>
      </c>
      <c r="AC123" s="37">
        <v>2</v>
      </c>
      <c r="AD123" s="37">
        <v>2</v>
      </c>
      <c r="AE123" s="37">
        <v>2</v>
      </c>
      <c r="AF123" s="37">
        <v>3</v>
      </c>
      <c r="AG123" s="37">
        <v>1</v>
      </c>
      <c r="AH123" s="37">
        <v>2</v>
      </c>
      <c r="AI123" s="37">
        <v>0</v>
      </c>
      <c r="AJ123" s="37">
        <v>1</v>
      </c>
      <c r="AK123" s="42">
        <f t="shared" si="89"/>
        <v>114</v>
      </c>
      <c r="AL123" s="16"/>
      <c r="AM123" s="16"/>
      <c r="AN123" s="16"/>
    </row>
    <row r="124" spans="2:40" s="17" customFormat="1" ht="12.75" customHeight="1">
      <c r="B124" s="47" t="s">
        <v>227</v>
      </c>
      <c r="C124" s="48"/>
      <c r="D124" s="48"/>
      <c r="E124" s="38" t="s">
        <v>228</v>
      </c>
      <c r="F124" s="37">
        <v>7</v>
      </c>
      <c r="G124" s="37">
        <v>13</v>
      </c>
      <c r="H124" s="37">
        <v>1</v>
      </c>
      <c r="I124" s="37">
        <v>13</v>
      </c>
      <c r="J124" s="37">
        <v>7</v>
      </c>
      <c r="K124" s="37">
        <v>4</v>
      </c>
      <c r="L124" s="37">
        <v>5</v>
      </c>
      <c r="M124" s="37">
        <v>10</v>
      </c>
      <c r="N124" s="37">
        <v>16</v>
      </c>
      <c r="O124" s="37">
        <v>7</v>
      </c>
      <c r="P124" s="37">
        <v>7</v>
      </c>
      <c r="Q124" s="37">
        <v>17</v>
      </c>
      <c r="R124" s="37">
        <v>8</v>
      </c>
      <c r="S124" s="37">
        <v>8</v>
      </c>
      <c r="T124" s="37">
        <v>14</v>
      </c>
      <c r="U124" s="37">
        <v>15</v>
      </c>
      <c r="V124" s="37">
        <v>14</v>
      </c>
      <c r="W124" s="37">
        <v>4</v>
      </c>
      <c r="X124" s="37">
        <v>14</v>
      </c>
      <c r="Y124" s="37">
        <v>15</v>
      </c>
      <c r="Z124" s="37">
        <v>3</v>
      </c>
      <c r="AA124" s="37">
        <v>5</v>
      </c>
      <c r="AB124" s="37">
        <v>8</v>
      </c>
      <c r="AC124" s="37">
        <v>1</v>
      </c>
      <c r="AD124" s="37">
        <v>15</v>
      </c>
      <c r="AE124" s="37">
        <v>33</v>
      </c>
      <c r="AF124" s="37">
        <v>18</v>
      </c>
      <c r="AG124" s="37">
        <v>2</v>
      </c>
      <c r="AH124" s="37">
        <v>4</v>
      </c>
      <c r="AI124" s="37">
        <v>4</v>
      </c>
      <c r="AJ124" s="37">
        <v>1</v>
      </c>
      <c r="AK124" s="42">
        <f t="shared" si="89"/>
        <v>293</v>
      </c>
      <c r="AL124" s="16"/>
      <c r="AM124" s="16"/>
      <c r="AN124" s="16"/>
    </row>
    <row r="125" spans="2:40" s="17" customFormat="1" ht="12.75" customHeight="1">
      <c r="B125" s="47" t="s">
        <v>229</v>
      </c>
      <c r="C125" s="48"/>
      <c r="D125" s="48"/>
      <c r="E125" s="38" t="s">
        <v>154</v>
      </c>
      <c r="F125" s="37">
        <f>F126+F127</f>
        <v>217</v>
      </c>
      <c r="G125" s="37">
        <f>G126+G127</f>
        <v>148</v>
      </c>
      <c r="H125" s="37">
        <f>H126+H127</f>
        <v>46</v>
      </c>
      <c r="I125" s="37">
        <f>I126+I127</f>
        <v>67</v>
      </c>
      <c r="J125" s="37">
        <f>J126+J127</f>
        <v>24</v>
      </c>
      <c r="K125" s="37">
        <f aca="true" t="shared" si="139" ref="K125:T125">K126+K127</f>
        <v>57</v>
      </c>
      <c r="L125" s="37">
        <f t="shared" si="139"/>
        <v>68</v>
      </c>
      <c r="M125" s="37">
        <f t="shared" si="139"/>
        <v>58</v>
      </c>
      <c r="N125" s="37">
        <f t="shared" si="139"/>
        <v>68</v>
      </c>
      <c r="O125" s="37">
        <f t="shared" si="139"/>
        <v>41</v>
      </c>
      <c r="P125" s="37">
        <f t="shared" si="139"/>
        <v>57</v>
      </c>
      <c r="Q125" s="37">
        <f t="shared" si="139"/>
        <v>77</v>
      </c>
      <c r="R125" s="37">
        <f t="shared" si="139"/>
        <v>66</v>
      </c>
      <c r="S125" s="37">
        <f t="shared" si="139"/>
        <v>38</v>
      </c>
      <c r="T125" s="37">
        <f t="shared" si="139"/>
        <v>64</v>
      </c>
      <c r="U125" s="37">
        <f>U126+U127</f>
        <v>34</v>
      </c>
      <c r="V125" s="37">
        <f aca="true" t="shared" si="140" ref="V125:AJ125">V126+V127</f>
        <v>53</v>
      </c>
      <c r="W125" s="37">
        <f t="shared" si="140"/>
        <v>8</v>
      </c>
      <c r="X125" s="37">
        <f t="shared" si="140"/>
        <v>50</v>
      </c>
      <c r="Y125" s="37">
        <f t="shared" si="140"/>
        <v>28</v>
      </c>
      <c r="Z125" s="37">
        <f t="shared" si="140"/>
        <v>16</v>
      </c>
      <c r="AA125" s="37">
        <f t="shared" si="140"/>
        <v>26</v>
      </c>
      <c r="AB125" s="37">
        <f t="shared" si="140"/>
        <v>38</v>
      </c>
      <c r="AC125" s="37">
        <f t="shared" si="140"/>
        <v>29</v>
      </c>
      <c r="AD125" s="37">
        <f t="shared" si="140"/>
        <v>32</v>
      </c>
      <c r="AE125" s="37">
        <f t="shared" si="140"/>
        <v>83</v>
      </c>
      <c r="AF125" s="37">
        <f t="shared" si="140"/>
        <v>77</v>
      </c>
      <c r="AG125" s="37">
        <f t="shared" si="140"/>
        <v>12</v>
      </c>
      <c r="AH125" s="37">
        <f t="shared" si="140"/>
        <v>12</v>
      </c>
      <c r="AI125" s="37">
        <f t="shared" si="140"/>
        <v>16</v>
      </c>
      <c r="AJ125" s="37">
        <f t="shared" si="140"/>
        <v>7</v>
      </c>
      <c r="AK125" s="42">
        <f t="shared" si="89"/>
        <v>1617</v>
      </c>
      <c r="AL125" s="16"/>
      <c r="AM125" s="16"/>
      <c r="AN125" s="16"/>
    </row>
    <row r="126" spans="2:40" s="17" customFormat="1" ht="12.75" customHeight="1">
      <c r="B126" s="47" t="s">
        <v>230</v>
      </c>
      <c r="C126" s="48"/>
      <c r="D126" s="48"/>
      <c r="E126" s="38" t="s">
        <v>231</v>
      </c>
      <c r="F126" s="37">
        <f aca="true" t="shared" si="141" ref="F126:J127">F129+F132</f>
        <v>174</v>
      </c>
      <c r="G126" s="37">
        <f t="shared" si="141"/>
        <v>37</v>
      </c>
      <c r="H126" s="37">
        <f t="shared" si="141"/>
        <v>20</v>
      </c>
      <c r="I126" s="37">
        <f t="shared" si="141"/>
        <v>16</v>
      </c>
      <c r="J126" s="37">
        <f t="shared" si="141"/>
        <v>9</v>
      </c>
      <c r="K126" s="37">
        <f aca="true" t="shared" si="142" ref="K126:T126">K129+K132</f>
        <v>12</v>
      </c>
      <c r="L126" s="37">
        <f t="shared" si="142"/>
        <v>26</v>
      </c>
      <c r="M126" s="37">
        <f t="shared" si="142"/>
        <v>20</v>
      </c>
      <c r="N126" s="37">
        <f t="shared" si="142"/>
        <v>8</v>
      </c>
      <c r="O126" s="37">
        <f t="shared" si="142"/>
        <v>7</v>
      </c>
      <c r="P126" s="37">
        <f t="shared" si="142"/>
        <v>10</v>
      </c>
      <c r="Q126" s="37">
        <f t="shared" si="142"/>
        <v>10</v>
      </c>
      <c r="R126" s="37">
        <f t="shared" si="142"/>
        <v>6</v>
      </c>
      <c r="S126" s="37">
        <f t="shared" si="142"/>
        <v>5</v>
      </c>
      <c r="T126" s="37">
        <f t="shared" si="142"/>
        <v>7</v>
      </c>
      <c r="U126" s="37">
        <f>U129+U132</f>
        <v>9</v>
      </c>
      <c r="V126" s="37">
        <f aca="true" t="shared" si="143" ref="V126:AJ126">V129+V132</f>
        <v>3</v>
      </c>
      <c r="W126" s="37">
        <f t="shared" si="143"/>
        <v>0</v>
      </c>
      <c r="X126" s="37">
        <f t="shared" si="143"/>
        <v>5</v>
      </c>
      <c r="Y126" s="37">
        <f t="shared" si="143"/>
        <v>3</v>
      </c>
      <c r="Z126" s="37">
        <f t="shared" si="143"/>
        <v>2</v>
      </c>
      <c r="AA126" s="37">
        <f t="shared" si="143"/>
        <v>3</v>
      </c>
      <c r="AB126" s="37">
        <f t="shared" si="143"/>
        <v>4</v>
      </c>
      <c r="AC126" s="37">
        <f t="shared" si="143"/>
        <v>3</v>
      </c>
      <c r="AD126" s="37">
        <f t="shared" si="143"/>
        <v>5</v>
      </c>
      <c r="AE126" s="37">
        <f t="shared" si="143"/>
        <v>28</v>
      </c>
      <c r="AF126" s="37">
        <f t="shared" si="143"/>
        <v>18</v>
      </c>
      <c r="AG126" s="37">
        <f t="shared" si="143"/>
        <v>3</v>
      </c>
      <c r="AH126" s="37">
        <f t="shared" si="143"/>
        <v>1</v>
      </c>
      <c r="AI126" s="37">
        <f t="shared" si="143"/>
        <v>2</v>
      </c>
      <c r="AJ126" s="37">
        <f t="shared" si="143"/>
        <v>2</v>
      </c>
      <c r="AK126" s="42">
        <f t="shared" si="89"/>
        <v>458</v>
      </c>
      <c r="AL126" s="16"/>
      <c r="AM126" s="16"/>
      <c r="AN126" s="16"/>
    </row>
    <row r="127" spans="2:40" s="17" customFormat="1" ht="12.75" customHeight="1">
      <c r="B127" s="47" t="s">
        <v>232</v>
      </c>
      <c r="C127" s="48"/>
      <c r="D127" s="48"/>
      <c r="E127" s="38" t="s">
        <v>233</v>
      </c>
      <c r="F127" s="37">
        <f t="shared" si="141"/>
        <v>43</v>
      </c>
      <c r="G127" s="37">
        <f t="shared" si="141"/>
        <v>111</v>
      </c>
      <c r="H127" s="37">
        <f t="shared" si="141"/>
        <v>26</v>
      </c>
      <c r="I127" s="37">
        <f t="shared" si="141"/>
        <v>51</v>
      </c>
      <c r="J127" s="37">
        <f t="shared" si="141"/>
        <v>15</v>
      </c>
      <c r="K127" s="37">
        <f aca="true" t="shared" si="144" ref="K127:T127">K130+K133</f>
        <v>45</v>
      </c>
      <c r="L127" s="37">
        <f t="shared" si="144"/>
        <v>42</v>
      </c>
      <c r="M127" s="37">
        <f t="shared" si="144"/>
        <v>38</v>
      </c>
      <c r="N127" s="37">
        <f t="shared" si="144"/>
        <v>60</v>
      </c>
      <c r="O127" s="37">
        <f t="shared" si="144"/>
        <v>34</v>
      </c>
      <c r="P127" s="37">
        <f t="shared" si="144"/>
        <v>47</v>
      </c>
      <c r="Q127" s="37">
        <f t="shared" si="144"/>
        <v>67</v>
      </c>
      <c r="R127" s="37">
        <f t="shared" si="144"/>
        <v>60</v>
      </c>
      <c r="S127" s="37">
        <f t="shared" si="144"/>
        <v>33</v>
      </c>
      <c r="T127" s="37">
        <f t="shared" si="144"/>
        <v>57</v>
      </c>
      <c r="U127" s="37">
        <f>U130+U133</f>
        <v>25</v>
      </c>
      <c r="V127" s="37">
        <f aca="true" t="shared" si="145" ref="V127:AJ127">V130+V133</f>
        <v>50</v>
      </c>
      <c r="W127" s="37">
        <f t="shared" si="145"/>
        <v>8</v>
      </c>
      <c r="X127" s="37">
        <f t="shared" si="145"/>
        <v>45</v>
      </c>
      <c r="Y127" s="37">
        <f t="shared" si="145"/>
        <v>25</v>
      </c>
      <c r="Z127" s="37">
        <f t="shared" si="145"/>
        <v>14</v>
      </c>
      <c r="AA127" s="37">
        <f t="shared" si="145"/>
        <v>23</v>
      </c>
      <c r="AB127" s="37">
        <f t="shared" si="145"/>
        <v>34</v>
      </c>
      <c r="AC127" s="37">
        <f t="shared" si="145"/>
        <v>26</v>
      </c>
      <c r="AD127" s="37">
        <f t="shared" si="145"/>
        <v>27</v>
      </c>
      <c r="AE127" s="37">
        <f t="shared" si="145"/>
        <v>55</v>
      </c>
      <c r="AF127" s="37">
        <f t="shared" si="145"/>
        <v>59</v>
      </c>
      <c r="AG127" s="37">
        <f t="shared" si="145"/>
        <v>9</v>
      </c>
      <c r="AH127" s="37">
        <f t="shared" si="145"/>
        <v>11</v>
      </c>
      <c r="AI127" s="37">
        <f t="shared" si="145"/>
        <v>14</v>
      </c>
      <c r="AJ127" s="37">
        <f t="shared" si="145"/>
        <v>5</v>
      </c>
      <c r="AK127" s="42">
        <f t="shared" si="89"/>
        <v>1159</v>
      </c>
      <c r="AL127" s="16"/>
      <c r="AM127" s="16"/>
      <c r="AN127" s="16"/>
    </row>
    <row r="128" spans="2:40" s="17" customFormat="1" ht="12.75" customHeight="1">
      <c r="B128" s="47" t="s">
        <v>234</v>
      </c>
      <c r="C128" s="48"/>
      <c r="D128" s="48"/>
      <c r="E128" s="38" t="s">
        <v>235</v>
      </c>
      <c r="F128" s="37">
        <f>F129+F130</f>
        <v>99</v>
      </c>
      <c r="G128" s="37">
        <f>G129+G130</f>
        <v>82</v>
      </c>
      <c r="H128" s="37">
        <f>H129+H130</f>
        <v>21</v>
      </c>
      <c r="I128" s="37">
        <f>I129+I130</f>
        <v>47</v>
      </c>
      <c r="J128" s="37">
        <f>J129+J130</f>
        <v>12</v>
      </c>
      <c r="K128" s="37">
        <f aca="true" t="shared" si="146" ref="K128:T128">K129+K130</f>
        <v>29</v>
      </c>
      <c r="L128" s="37">
        <f t="shared" si="146"/>
        <v>33</v>
      </c>
      <c r="M128" s="37">
        <f t="shared" si="146"/>
        <v>31</v>
      </c>
      <c r="N128" s="37">
        <f t="shared" si="146"/>
        <v>47</v>
      </c>
      <c r="O128" s="37">
        <f t="shared" si="146"/>
        <v>22</v>
      </c>
      <c r="P128" s="37">
        <f t="shared" si="146"/>
        <v>34</v>
      </c>
      <c r="Q128" s="37">
        <f t="shared" si="146"/>
        <v>47</v>
      </c>
      <c r="R128" s="37">
        <f t="shared" si="146"/>
        <v>39</v>
      </c>
      <c r="S128" s="37">
        <f t="shared" si="146"/>
        <v>23</v>
      </c>
      <c r="T128" s="37">
        <f t="shared" si="146"/>
        <v>34</v>
      </c>
      <c r="U128" s="37">
        <f>U129+U130</f>
        <v>21</v>
      </c>
      <c r="V128" s="37">
        <f aca="true" t="shared" si="147" ref="V128:AJ128">V129+V130</f>
        <v>32</v>
      </c>
      <c r="W128" s="37">
        <f t="shared" si="147"/>
        <v>4</v>
      </c>
      <c r="X128" s="37">
        <f t="shared" si="147"/>
        <v>31</v>
      </c>
      <c r="Y128" s="37">
        <f t="shared" si="147"/>
        <v>18</v>
      </c>
      <c r="Z128" s="37">
        <f t="shared" si="147"/>
        <v>8</v>
      </c>
      <c r="AA128" s="37">
        <f t="shared" si="147"/>
        <v>19</v>
      </c>
      <c r="AB128" s="37">
        <f t="shared" si="147"/>
        <v>17</v>
      </c>
      <c r="AC128" s="37">
        <f t="shared" si="147"/>
        <v>15</v>
      </c>
      <c r="AD128" s="37">
        <f t="shared" si="147"/>
        <v>20</v>
      </c>
      <c r="AE128" s="37">
        <f t="shared" si="147"/>
        <v>46</v>
      </c>
      <c r="AF128" s="37">
        <f t="shared" si="147"/>
        <v>41</v>
      </c>
      <c r="AG128" s="37">
        <f t="shared" si="147"/>
        <v>6</v>
      </c>
      <c r="AH128" s="37">
        <f t="shared" si="147"/>
        <v>7</v>
      </c>
      <c r="AI128" s="37">
        <f t="shared" si="147"/>
        <v>4</v>
      </c>
      <c r="AJ128" s="37">
        <f t="shared" si="147"/>
        <v>4</v>
      </c>
      <c r="AK128" s="42">
        <f t="shared" si="89"/>
        <v>893</v>
      </c>
      <c r="AL128" s="16"/>
      <c r="AM128" s="16"/>
      <c r="AN128" s="16"/>
    </row>
    <row r="129" spans="2:40" s="17" customFormat="1" ht="12.75" customHeight="1">
      <c r="B129" s="47" t="s">
        <v>236</v>
      </c>
      <c r="C129" s="48"/>
      <c r="D129" s="48"/>
      <c r="E129" s="38" t="s">
        <v>237</v>
      </c>
      <c r="F129" s="37">
        <v>77</v>
      </c>
      <c r="G129" s="37">
        <v>21</v>
      </c>
      <c r="H129" s="37">
        <v>9</v>
      </c>
      <c r="I129" s="37">
        <v>12</v>
      </c>
      <c r="J129" s="37">
        <v>3</v>
      </c>
      <c r="K129" s="37">
        <v>7</v>
      </c>
      <c r="L129" s="37">
        <v>13</v>
      </c>
      <c r="M129" s="37">
        <v>13</v>
      </c>
      <c r="N129" s="37">
        <v>8</v>
      </c>
      <c r="O129" s="37">
        <v>5</v>
      </c>
      <c r="P129" s="37">
        <v>5</v>
      </c>
      <c r="Q129" s="37">
        <v>7</v>
      </c>
      <c r="R129" s="37">
        <v>4</v>
      </c>
      <c r="S129" s="37">
        <v>3</v>
      </c>
      <c r="T129" s="37">
        <v>3</v>
      </c>
      <c r="U129" s="37">
        <v>7</v>
      </c>
      <c r="V129" s="37">
        <v>2</v>
      </c>
      <c r="W129" s="37">
        <v>0</v>
      </c>
      <c r="X129" s="37">
        <v>4</v>
      </c>
      <c r="Y129" s="37">
        <v>3</v>
      </c>
      <c r="Z129" s="37">
        <v>1</v>
      </c>
      <c r="AA129" s="37">
        <v>2</v>
      </c>
      <c r="AB129" s="37">
        <v>2</v>
      </c>
      <c r="AC129" s="37">
        <v>2</v>
      </c>
      <c r="AD129" s="37">
        <v>3</v>
      </c>
      <c r="AE129" s="37">
        <v>17</v>
      </c>
      <c r="AF129" s="37">
        <v>9</v>
      </c>
      <c r="AG129" s="37">
        <v>2</v>
      </c>
      <c r="AH129" s="37">
        <v>1</v>
      </c>
      <c r="AI129" s="37">
        <v>1</v>
      </c>
      <c r="AJ129" s="37">
        <v>1</v>
      </c>
      <c r="AK129" s="42">
        <f t="shared" si="89"/>
        <v>247</v>
      </c>
      <c r="AL129" s="16"/>
      <c r="AM129" s="16"/>
      <c r="AN129" s="16"/>
    </row>
    <row r="130" spans="2:40" s="17" customFormat="1" ht="12.75" customHeight="1">
      <c r="B130" s="47" t="s">
        <v>238</v>
      </c>
      <c r="C130" s="48"/>
      <c r="D130" s="48"/>
      <c r="E130" s="38" t="s">
        <v>239</v>
      </c>
      <c r="F130" s="37">
        <v>22</v>
      </c>
      <c r="G130" s="37">
        <v>61</v>
      </c>
      <c r="H130" s="37">
        <v>12</v>
      </c>
      <c r="I130" s="37">
        <v>35</v>
      </c>
      <c r="J130" s="37">
        <v>9</v>
      </c>
      <c r="K130" s="37">
        <v>22</v>
      </c>
      <c r="L130" s="37">
        <v>20</v>
      </c>
      <c r="M130" s="37">
        <v>18</v>
      </c>
      <c r="N130" s="37">
        <v>39</v>
      </c>
      <c r="O130" s="37">
        <v>17</v>
      </c>
      <c r="P130" s="37">
        <v>29</v>
      </c>
      <c r="Q130" s="37">
        <v>40</v>
      </c>
      <c r="R130" s="37">
        <v>35</v>
      </c>
      <c r="S130" s="37">
        <v>20</v>
      </c>
      <c r="T130" s="37">
        <v>31</v>
      </c>
      <c r="U130" s="37">
        <v>14</v>
      </c>
      <c r="V130" s="37">
        <v>30</v>
      </c>
      <c r="W130" s="37">
        <v>4</v>
      </c>
      <c r="X130" s="37">
        <v>27</v>
      </c>
      <c r="Y130" s="37">
        <v>15</v>
      </c>
      <c r="Z130" s="37">
        <v>7</v>
      </c>
      <c r="AA130" s="37">
        <v>17</v>
      </c>
      <c r="AB130" s="37">
        <v>15</v>
      </c>
      <c r="AC130" s="37">
        <v>13</v>
      </c>
      <c r="AD130" s="37">
        <v>17</v>
      </c>
      <c r="AE130" s="37">
        <v>29</v>
      </c>
      <c r="AF130" s="37">
        <v>32</v>
      </c>
      <c r="AG130" s="37">
        <v>4</v>
      </c>
      <c r="AH130" s="37">
        <v>6</v>
      </c>
      <c r="AI130" s="37">
        <v>3</v>
      </c>
      <c r="AJ130" s="37">
        <v>3</v>
      </c>
      <c r="AK130" s="42">
        <f t="shared" si="89"/>
        <v>646</v>
      </c>
      <c r="AL130" s="16"/>
      <c r="AM130" s="16"/>
      <c r="AN130" s="16"/>
    </row>
    <row r="131" spans="2:40" s="17" customFormat="1" ht="12.75" customHeight="1">
      <c r="B131" s="47" t="s">
        <v>240</v>
      </c>
      <c r="C131" s="48"/>
      <c r="D131" s="48"/>
      <c r="E131" s="38" t="s">
        <v>241</v>
      </c>
      <c r="F131" s="37">
        <f>F132+F133</f>
        <v>118</v>
      </c>
      <c r="G131" s="37">
        <f>G132+G133</f>
        <v>66</v>
      </c>
      <c r="H131" s="37">
        <f>H132+H133</f>
        <v>25</v>
      </c>
      <c r="I131" s="37">
        <f>I132+I133</f>
        <v>20</v>
      </c>
      <c r="J131" s="37">
        <f>J132+J133</f>
        <v>12</v>
      </c>
      <c r="K131" s="37">
        <f aca="true" t="shared" si="148" ref="K131:T131">K132+K133</f>
        <v>28</v>
      </c>
      <c r="L131" s="37">
        <f t="shared" si="148"/>
        <v>35</v>
      </c>
      <c r="M131" s="37">
        <f t="shared" si="148"/>
        <v>27</v>
      </c>
      <c r="N131" s="37">
        <f t="shared" si="148"/>
        <v>21</v>
      </c>
      <c r="O131" s="37">
        <f t="shared" si="148"/>
        <v>19</v>
      </c>
      <c r="P131" s="37">
        <f t="shared" si="148"/>
        <v>23</v>
      </c>
      <c r="Q131" s="37">
        <f t="shared" si="148"/>
        <v>30</v>
      </c>
      <c r="R131" s="37">
        <f t="shared" si="148"/>
        <v>27</v>
      </c>
      <c r="S131" s="37">
        <f t="shared" si="148"/>
        <v>15</v>
      </c>
      <c r="T131" s="37">
        <f t="shared" si="148"/>
        <v>30</v>
      </c>
      <c r="U131" s="37">
        <f>U132+U133</f>
        <v>13</v>
      </c>
      <c r="V131" s="37">
        <f aca="true" t="shared" si="149" ref="V131:AJ131">V132+V133</f>
        <v>21</v>
      </c>
      <c r="W131" s="37">
        <f t="shared" si="149"/>
        <v>4</v>
      </c>
      <c r="X131" s="37">
        <f t="shared" si="149"/>
        <v>19</v>
      </c>
      <c r="Y131" s="37">
        <f t="shared" si="149"/>
        <v>10</v>
      </c>
      <c r="Z131" s="37">
        <f t="shared" si="149"/>
        <v>8</v>
      </c>
      <c r="AA131" s="37">
        <f t="shared" si="149"/>
        <v>7</v>
      </c>
      <c r="AB131" s="37">
        <f t="shared" si="149"/>
        <v>21</v>
      </c>
      <c r="AC131" s="37">
        <f t="shared" si="149"/>
        <v>14</v>
      </c>
      <c r="AD131" s="37">
        <f t="shared" si="149"/>
        <v>12</v>
      </c>
      <c r="AE131" s="37">
        <f t="shared" si="149"/>
        <v>37</v>
      </c>
      <c r="AF131" s="37">
        <f t="shared" si="149"/>
        <v>36</v>
      </c>
      <c r="AG131" s="37">
        <f t="shared" si="149"/>
        <v>6</v>
      </c>
      <c r="AH131" s="37">
        <f t="shared" si="149"/>
        <v>5</v>
      </c>
      <c r="AI131" s="37">
        <f t="shared" si="149"/>
        <v>12</v>
      </c>
      <c r="AJ131" s="37">
        <f t="shared" si="149"/>
        <v>3</v>
      </c>
      <c r="AK131" s="42">
        <f t="shared" si="89"/>
        <v>724</v>
      </c>
      <c r="AL131" s="16"/>
      <c r="AM131" s="16"/>
      <c r="AN131" s="16"/>
    </row>
    <row r="132" spans="2:40" s="17" customFormat="1" ht="12.75" customHeight="1">
      <c r="B132" s="47" t="s">
        <v>242</v>
      </c>
      <c r="C132" s="48"/>
      <c r="D132" s="48"/>
      <c r="E132" s="38" t="s">
        <v>243</v>
      </c>
      <c r="F132" s="37">
        <v>97</v>
      </c>
      <c r="G132" s="37">
        <v>16</v>
      </c>
      <c r="H132" s="37">
        <v>11</v>
      </c>
      <c r="I132" s="37">
        <v>4</v>
      </c>
      <c r="J132" s="37">
        <v>6</v>
      </c>
      <c r="K132" s="37">
        <v>5</v>
      </c>
      <c r="L132" s="37">
        <v>13</v>
      </c>
      <c r="M132" s="37">
        <v>7</v>
      </c>
      <c r="N132" s="37">
        <v>0</v>
      </c>
      <c r="O132" s="37">
        <v>2</v>
      </c>
      <c r="P132" s="37">
        <v>5</v>
      </c>
      <c r="Q132" s="37">
        <v>3</v>
      </c>
      <c r="R132" s="37">
        <v>2</v>
      </c>
      <c r="S132" s="37">
        <v>2</v>
      </c>
      <c r="T132" s="37">
        <v>4</v>
      </c>
      <c r="U132" s="37">
        <v>2</v>
      </c>
      <c r="V132" s="37">
        <v>1</v>
      </c>
      <c r="W132" s="37">
        <v>0</v>
      </c>
      <c r="X132" s="37">
        <v>1</v>
      </c>
      <c r="Y132" s="37">
        <v>0</v>
      </c>
      <c r="Z132" s="37">
        <v>1</v>
      </c>
      <c r="AA132" s="37">
        <v>1</v>
      </c>
      <c r="AB132" s="37">
        <v>2</v>
      </c>
      <c r="AC132" s="37">
        <v>1</v>
      </c>
      <c r="AD132" s="37">
        <v>2</v>
      </c>
      <c r="AE132" s="37">
        <v>11</v>
      </c>
      <c r="AF132" s="37">
        <v>9</v>
      </c>
      <c r="AG132" s="37">
        <v>1</v>
      </c>
      <c r="AH132" s="37">
        <v>0</v>
      </c>
      <c r="AI132" s="37">
        <v>1</v>
      </c>
      <c r="AJ132" s="37">
        <v>1</v>
      </c>
      <c r="AK132" s="42">
        <f t="shared" si="89"/>
        <v>211</v>
      </c>
      <c r="AL132" s="16"/>
      <c r="AM132" s="16"/>
      <c r="AN132" s="16"/>
    </row>
    <row r="133" spans="2:40" s="17" customFormat="1" ht="12.75" customHeight="1">
      <c r="B133" s="47" t="s">
        <v>244</v>
      </c>
      <c r="C133" s="48"/>
      <c r="D133" s="48"/>
      <c r="E133" s="38" t="s">
        <v>245</v>
      </c>
      <c r="F133" s="37">
        <v>21</v>
      </c>
      <c r="G133" s="37">
        <v>50</v>
      </c>
      <c r="H133" s="37">
        <v>14</v>
      </c>
      <c r="I133" s="37">
        <v>16</v>
      </c>
      <c r="J133" s="37">
        <v>6</v>
      </c>
      <c r="K133" s="37">
        <v>23</v>
      </c>
      <c r="L133" s="37">
        <v>22</v>
      </c>
      <c r="M133" s="37">
        <v>20</v>
      </c>
      <c r="N133" s="37">
        <v>21</v>
      </c>
      <c r="O133" s="37">
        <v>17</v>
      </c>
      <c r="P133" s="37">
        <v>18</v>
      </c>
      <c r="Q133" s="37">
        <v>27</v>
      </c>
      <c r="R133" s="37">
        <v>25</v>
      </c>
      <c r="S133" s="37">
        <v>13</v>
      </c>
      <c r="T133" s="37">
        <v>26</v>
      </c>
      <c r="U133" s="37">
        <v>11</v>
      </c>
      <c r="V133" s="37">
        <v>20</v>
      </c>
      <c r="W133" s="37">
        <v>4</v>
      </c>
      <c r="X133" s="37">
        <v>18</v>
      </c>
      <c r="Y133" s="37">
        <v>10</v>
      </c>
      <c r="Z133" s="37">
        <v>7</v>
      </c>
      <c r="AA133" s="37">
        <v>6</v>
      </c>
      <c r="AB133" s="37">
        <v>19</v>
      </c>
      <c r="AC133" s="37">
        <v>13</v>
      </c>
      <c r="AD133" s="37">
        <v>10</v>
      </c>
      <c r="AE133" s="37">
        <v>26</v>
      </c>
      <c r="AF133" s="37">
        <v>27</v>
      </c>
      <c r="AG133" s="37">
        <v>5</v>
      </c>
      <c r="AH133" s="37">
        <v>5</v>
      </c>
      <c r="AI133" s="37">
        <v>11</v>
      </c>
      <c r="AJ133" s="37">
        <v>2</v>
      </c>
      <c r="AK133" s="42">
        <f t="shared" si="89"/>
        <v>513</v>
      </c>
      <c r="AL133" s="16"/>
      <c r="AM133" s="16"/>
      <c r="AN133" s="16"/>
    </row>
    <row r="134" spans="2:40" s="17" customFormat="1" ht="12.75" customHeight="1">
      <c r="B134" s="47" t="s">
        <v>246</v>
      </c>
      <c r="C134" s="48"/>
      <c r="D134" s="48"/>
      <c r="E134" s="38" t="s">
        <v>101</v>
      </c>
      <c r="F134" s="39">
        <f>SUM(F26/F25)*100</f>
        <v>0.5387851501955864</v>
      </c>
      <c r="G134" s="39">
        <f aca="true" t="shared" si="150" ref="G134:AK134">SUM(G26/G25)*100</f>
        <v>0.3867801221691696</v>
      </c>
      <c r="H134" s="39">
        <f t="shared" si="150"/>
        <v>0.4568854568854569</v>
      </c>
      <c r="I134" s="39">
        <f t="shared" si="150"/>
        <v>0.38140797724481224</v>
      </c>
      <c r="J134" s="39">
        <f t="shared" si="150"/>
        <v>0.26912327916364764</v>
      </c>
      <c r="K134" s="39">
        <f t="shared" si="150"/>
        <v>0.526416906820365</v>
      </c>
      <c r="L134" s="39">
        <f t="shared" si="150"/>
        <v>0.33433148239672067</v>
      </c>
      <c r="M134" s="39">
        <f t="shared" si="150"/>
        <v>0.3746784476009395</v>
      </c>
      <c r="N134" s="39">
        <f t="shared" si="150"/>
        <v>0.6531871594564432</v>
      </c>
      <c r="O134" s="39">
        <f t="shared" si="150"/>
        <v>0.8029768899334118</v>
      </c>
      <c r="P134" s="39">
        <f t="shared" si="150"/>
        <v>0.4446311661940272</v>
      </c>
      <c r="Q134" s="39">
        <f t="shared" si="150"/>
        <v>0.49057435784367764</v>
      </c>
      <c r="R134" s="39">
        <f t="shared" si="150"/>
        <v>0.48612703508369637</v>
      </c>
      <c r="S134" s="39">
        <f t="shared" si="150"/>
        <v>0.61865189289012</v>
      </c>
      <c r="T134" s="39">
        <f t="shared" si="150"/>
        <v>0.5972892258212726</v>
      </c>
      <c r="U134" s="39">
        <f t="shared" si="150"/>
        <v>1.025065469509914</v>
      </c>
      <c r="V134" s="39">
        <f t="shared" si="150"/>
        <v>0.5016277988173543</v>
      </c>
      <c r="W134" s="39">
        <f t="shared" si="150"/>
        <v>0.15336911946120763</v>
      </c>
      <c r="X134" s="39">
        <f t="shared" si="150"/>
        <v>0.6870019236053861</v>
      </c>
      <c r="Y134" s="39">
        <f t="shared" si="150"/>
        <v>0.4623077648834796</v>
      </c>
      <c r="Z134" s="39">
        <f t="shared" si="150"/>
        <v>0.6120461816664348</v>
      </c>
      <c r="AA134" s="39">
        <f t="shared" si="150"/>
        <v>0.34196096928247155</v>
      </c>
      <c r="AB134" s="39">
        <f t="shared" si="150"/>
        <v>0.47503485310063503</v>
      </c>
      <c r="AC134" s="39">
        <f t="shared" si="150"/>
        <v>0.4023668639053254</v>
      </c>
      <c r="AD134" s="39">
        <f t="shared" si="150"/>
        <v>0.5215847297747198</v>
      </c>
      <c r="AE134" s="39">
        <f t="shared" si="150"/>
        <v>0.2553068287996631</v>
      </c>
      <c r="AF134" s="39">
        <f t="shared" si="150"/>
        <v>0.47755033476518444</v>
      </c>
      <c r="AG134" s="39">
        <f t="shared" si="150"/>
        <v>0.5607476635514018</v>
      </c>
      <c r="AH134" s="39">
        <f t="shared" si="150"/>
        <v>0.6713720089516267</v>
      </c>
      <c r="AI134" s="39">
        <f t="shared" si="150"/>
        <v>0.980898296334538</v>
      </c>
      <c r="AJ134" s="39">
        <f t="shared" si="150"/>
        <v>0.28501628664495116</v>
      </c>
      <c r="AK134" s="39">
        <f t="shared" si="150"/>
        <v>0.45632595588652214</v>
      </c>
      <c r="AL134" s="16"/>
      <c r="AM134" s="16"/>
      <c r="AN134" s="16"/>
    </row>
    <row r="135" spans="2:40" s="17" customFormat="1" ht="12.75" customHeight="1">
      <c r="B135" s="47" t="s">
        <v>247</v>
      </c>
      <c r="C135" s="48"/>
      <c r="D135" s="48"/>
      <c r="E135" s="38" t="s">
        <v>102</v>
      </c>
      <c r="F135" s="39">
        <f>SUM(F27/F26)*100</f>
        <v>54.794520547945204</v>
      </c>
      <c r="G135" s="39">
        <f aca="true" t="shared" si="151" ref="G135:AK135">SUM(G27/G26)*100</f>
        <v>58.9655172413793</v>
      </c>
      <c r="H135" s="39">
        <f t="shared" si="151"/>
        <v>54.929577464788736</v>
      </c>
      <c r="I135" s="39">
        <f t="shared" si="151"/>
        <v>64.97175141242938</v>
      </c>
      <c r="J135" s="39">
        <f t="shared" si="151"/>
        <v>55.12820512820513</v>
      </c>
      <c r="K135" s="39">
        <f t="shared" si="151"/>
        <v>56.934306569343065</v>
      </c>
      <c r="L135" s="39">
        <f t="shared" si="151"/>
        <v>54.78260869565217</v>
      </c>
      <c r="M135" s="39">
        <f t="shared" si="151"/>
        <v>58.95522388059702</v>
      </c>
      <c r="N135" s="39">
        <f t="shared" si="151"/>
        <v>63.81909547738693</v>
      </c>
      <c r="O135" s="39">
        <f t="shared" si="151"/>
        <v>56.91056910569105</v>
      </c>
      <c r="P135" s="39">
        <f t="shared" si="151"/>
        <v>56.69291338582677</v>
      </c>
      <c r="Q135" s="39">
        <f t="shared" si="151"/>
        <v>61.23595505617978</v>
      </c>
      <c r="R135" s="39">
        <f t="shared" si="151"/>
        <v>54.71698113207547</v>
      </c>
      <c r="S135" s="39">
        <f t="shared" si="151"/>
        <v>55.223880597014926</v>
      </c>
      <c r="T135" s="39">
        <f t="shared" si="151"/>
        <v>51.28205128205128</v>
      </c>
      <c r="U135" s="39">
        <f t="shared" si="151"/>
        <v>52.55474452554745</v>
      </c>
      <c r="V135" s="39">
        <f t="shared" si="151"/>
        <v>61.58940397350994</v>
      </c>
      <c r="W135" s="39">
        <f t="shared" si="151"/>
        <v>69.56521739130434</v>
      </c>
      <c r="X135" s="39">
        <f t="shared" si="151"/>
        <v>61.33333333333333</v>
      </c>
      <c r="Y135" s="39">
        <f t="shared" si="151"/>
        <v>50</v>
      </c>
      <c r="Z135" s="39">
        <f t="shared" si="151"/>
        <v>59.09090909090909</v>
      </c>
      <c r="AA135" s="39">
        <f t="shared" si="151"/>
        <v>68.96551724137932</v>
      </c>
      <c r="AB135" s="39">
        <f t="shared" si="151"/>
        <v>41.30434782608695</v>
      </c>
      <c r="AC135" s="39">
        <f t="shared" si="151"/>
        <v>56.86274509803921</v>
      </c>
      <c r="AD135" s="39">
        <f t="shared" si="151"/>
        <v>57.446808510638306</v>
      </c>
      <c r="AE135" s="39">
        <f t="shared" si="151"/>
        <v>52.57731958762887</v>
      </c>
      <c r="AF135" s="39">
        <f t="shared" si="151"/>
        <v>56.28140703517588</v>
      </c>
      <c r="AG135" s="39">
        <f t="shared" si="151"/>
        <v>55.55555555555556</v>
      </c>
      <c r="AH135" s="39">
        <f t="shared" si="151"/>
        <v>51.28205128205128</v>
      </c>
      <c r="AI135" s="39">
        <f t="shared" si="151"/>
        <v>54.385964912280706</v>
      </c>
      <c r="AJ135" s="39">
        <f t="shared" si="151"/>
        <v>66.66666666666666</v>
      </c>
      <c r="AK135" s="39">
        <f t="shared" si="151"/>
        <v>57.07998964535336</v>
      </c>
      <c r="AL135" s="16"/>
      <c r="AM135" s="16"/>
      <c r="AN135" s="16"/>
    </row>
    <row r="136" spans="2:40" s="17" customFormat="1" ht="12.75" customHeight="1">
      <c r="B136" s="47" t="s">
        <v>248</v>
      </c>
      <c r="C136" s="48"/>
      <c r="D136" s="48"/>
      <c r="E136" s="38" t="s">
        <v>103</v>
      </c>
      <c r="F136" s="39">
        <f>SUM(F28/F26)*100</f>
        <v>45.20547945205479</v>
      </c>
      <c r="G136" s="39">
        <f aca="true" t="shared" si="152" ref="G136:AK136">SUM(G28/G26)*100</f>
        <v>41.03448275862069</v>
      </c>
      <c r="H136" s="39">
        <f t="shared" si="152"/>
        <v>45.07042253521127</v>
      </c>
      <c r="I136" s="39">
        <f t="shared" si="152"/>
        <v>35.02824858757062</v>
      </c>
      <c r="J136" s="39">
        <f t="shared" si="152"/>
        <v>44.871794871794876</v>
      </c>
      <c r="K136" s="39">
        <f t="shared" si="152"/>
        <v>43.06569343065693</v>
      </c>
      <c r="L136" s="39">
        <f t="shared" si="152"/>
        <v>45.21739130434783</v>
      </c>
      <c r="M136" s="39">
        <f t="shared" si="152"/>
        <v>41.04477611940299</v>
      </c>
      <c r="N136" s="39">
        <f t="shared" si="152"/>
        <v>36.18090452261307</v>
      </c>
      <c r="O136" s="39">
        <f t="shared" si="152"/>
        <v>43.08943089430895</v>
      </c>
      <c r="P136" s="39">
        <f t="shared" si="152"/>
        <v>43.30708661417323</v>
      </c>
      <c r="Q136" s="39">
        <f t="shared" si="152"/>
        <v>38.764044943820224</v>
      </c>
      <c r="R136" s="39">
        <f t="shared" si="152"/>
        <v>45.28301886792453</v>
      </c>
      <c r="S136" s="39">
        <f t="shared" si="152"/>
        <v>44.776119402985074</v>
      </c>
      <c r="T136" s="39">
        <f t="shared" si="152"/>
        <v>48.717948717948715</v>
      </c>
      <c r="U136" s="39">
        <f t="shared" si="152"/>
        <v>47.44525547445255</v>
      </c>
      <c r="V136" s="39">
        <f t="shared" si="152"/>
        <v>38.41059602649007</v>
      </c>
      <c r="W136" s="39">
        <f t="shared" si="152"/>
        <v>30.434782608695656</v>
      </c>
      <c r="X136" s="39">
        <f t="shared" si="152"/>
        <v>38.666666666666664</v>
      </c>
      <c r="Y136" s="39">
        <f t="shared" si="152"/>
        <v>50</v>
      </c>
      <c r="Z136" s="39">
        <f t="shared" si="152"/>
        <v>40.909090909090914</v>
      </c>
      <c r="AA136" s="39">
        <f t="shared" si="152"/>
        <v>31.03448275862069</v>
      </c>
      <c r="AB136" s="39">
        <f t="shared" si="152"/>
        <v>58.69565217391305</v>
      </c>
      <c r="AC136" s="39">
        <f t="shared" si="152"/>
        <v>43.13725490196079</v>
      </c>
      <c r="AD136" s="39">
        <f t="shared" si="152"/>
        <v>42.5531914893617</v>
      </c>
      <c r="AE136" s="39">
        <f t="shared" si="152"/>
        <v>47.42268041237113</v>
      </c>
      <c r="AF136" s="39">
        <f t="shared" si="152"/>
        <v>43.71859296482412</v>
      </c>
      <c r="AG136" s="39">
        <f t="shared" si="152"/>
        <v>44.44444444444444</v>
      </c>
      <c r="AH136" s="39">
        <f t="shared" si="152"/>
        <v>48.717948717948715</v>
      </c>
      <c r="AI136" s="39">
        <f t="shared" si="152"/>
        <v>45.614035087719294</v>
      </c>
      <c r="AJ136" s="39">
        <f t="shared" si="152"/>
        <v>33.33333333333333</v>
      </c>
      <c r="AK136" s="39">
        <f t="shared" si="152"/>
        <v>42.92001035464665</v>
      </c>
      <c r="AL136" s="16"/>
      <c r="AM136" s="16"/>
      <c r="AN136" s="16"/>
    </row>
    <row r="137" spans="2:40" s="17" customFormat="1" ht="12.75" customHeight="1">
      <c r="B137" s="47" t="s">
        <v>249</v>
      </c>
      <c r="C137" s="48"/>
      <c r="D137" s="48"/>
      <c r="E137" s="38" t="s">
        <v>104</v>
      </c>
      <c r="F137" s="39">
        <f>SUM(F33/F26)*100</f>
        <v>83.56164383561644</v>
      </c>
      <c r="G137" s="39">
        <f aca="true" t="shared" si="153" ref="G137:AK137">SUM(G33/G26)*100</f>
        <v>28.965517241379313</v>
      </c>
      <c r="H137" s="39">
        <f t="shared" si="153"/>
        <v>50.70422535211267</v>
      </c>
      <c r="I137" s="39">
        <f t="shared" si="153"/>
        <v>30.508474576271187</v>
      </c>
      <c r="J137" s="39">
        <f t="shared" si="153"/>
        <v>30.76923076923077</v>
      </c>
      <c r="K137" s="39">
        <f t="shared" si="153"/>
        <v>38.68613138686132</v>
      </c>
      <c r="L137" s="39">
        <f t="shared" si="153"/>
        <v>37.391304347826086</v>
      </c>
      <c r="M137" s="39">
        <f t="shared" si="153"/>
        <v>30.597014925373134</v>
      </c>
      <c r="N137" s="39">
        <f t="shared" si="153"/>
        <v>15.577889447236181</v>
      </c>
      <c r="O137" s="39">
        <f t="shared" si="153"/>
        <v>21.951219512195124</v>
      </c>
      <c r="P137" s="39">
        <f t="shared" si="153"/>
        <v>27.559055118110237</v>
      </c>
      <c r="Q137" s="39">
        <f t="shared" si="153"/>
        <v>21.34831460674157</v>
      </c>
      <c r="R137" s="39">
        <f t="shared" si="153"/>
        <v>10.377358490566039</v>
      </c>
      <c r="S137" s="39">
        <f t="shared" si="153"/>
        <v>17.91044776119403</v>
      </c>
      <c r="T137" s="39">
        <f t="shared" si="153"/>
        <v>11.538461538461538</v>
      </c>
      <c r="U137" s="39">
        <f t="shared" si="153"/>
        <v>15.328467153284672</v>
      </c>
      <c r="V137" s="39">
        <f t="shared" si="153"/>
        <v>5.960264900662252</v>
      </c>
      <c r="W137" s="39">
        <f t="shared" si="153"/>
        <v>34.78260869565217</v>
      </c>
      <c r="X137" s="39">
        <f t="shared" si="153"/>
        <v>10.666666666666668</v>
      </c>
      <c r="Y137" s="39">
        <f t="shared" si="153"/>
        <v>9.183673469387756</v>
      </c>
      <c r="Z137" s="39">
        <f t="shared" si="153"/>
        <v>18.181818181818183</v>
      </c>
      <c r="AA137" s="39">
        <f t="shared" si="153"/>
        <v>12.068965517241379</v>
      </c>
      <c r="AB137" s="39">
        <f t="shared" si="153"/>
        <v>9.782608695652174</v>
      </c>
      <c r="AC137" s="39">
        <f t="shared" si="153"/>
        <v>23.52941176470588</v>
      </c>
      <c r="AD137" s="39">
        <f t="shared" si="153"/>
        <v>9.574468085106384</v>
      </c>
      <c r="AE137" s="39">
        <f t="shared" si="153"/>
        <v>25.257731958762886</v>
      </c>
      <c r="AF137" s="39">
        <f t="shared" si="153"/>
        <v>18.090452261306535</v>
      </c>
      <c r="AG137" s="39">
        <f t="shared" si="153"/>
        <v>27.77777777777778</v>
      </c>
      <c r="AH137" s="39">
        <f t="shared" si="153"/>
        <v>20.51282051282051</v>
      </c>
      <c r="AI137" s="39">
        <f t="shared" si="153"/>
        <v>12.280701754385964</v>
      </c>
      <c r="AJ137" s="39">
        <f t="shared" si="153"/>
        <v>47.61904761904761</v>
      </c>
      <c r="AK137" s="39">
        <f t="shared" si="153"/>
        <v>28.708257830701527</v>
      </c>
      <c r="AL137" s="16"/>
      <c r="AM137" s="16"/>
      <c r="AN137" s="16"/>
    </row>
    <row r="138" spans="2:40" s="17" customFormat="1" ht="12.75" customHeight="1">
      <c r="B138" s="47" t="s">
        <v>250</v>
      </c>
      <c r="C138" s="48"/>
      <c r="D138" s="48"/>
      <c r="E138" s="38" t="s">
        <v>105</v>
      </c>
      <c r="F138" s="39">
        <f>SUM(F34/F26)*100</f>
        <v>16.43835616438356</v>
      </c>
      <c r="G138" s="39">
        <f aca="true" t="shared" si="154" ref="G138:AK138">SUM(G34/G26)*100</f>
        <v>71.03448275862068</v>
      </c>
      <c r="H138" s="39">
        <f t="shared" si="154"/>
        <v>49.29577464788733</v>
      </c>
      <c r="I138" s="39">
        <f t="shared" si="154"/>
        <v>69.49152542372882</v>
      </c>
      <c r="J138" s="39">
        <f t="shared" si="154"/>
        <v>69.23076923076923</v>
      </c>
      <c r="K138" s="39">
        <f t="shared" si="154"/>
        <v>61.31386861313869</v>
      </c>
      <c r="L138" s="39">
        <f t="shared" si="154"/>
        <v>62.60869565217392</v>
      </c>
      <c r="M138" s="39">
        <f t="shared" si="154"/>
        <v>69.40298507462687</v>
      </c>
      <c r="N138" s="39">
        <f t="shared" si="154"/>
        <v>84.42211055276381</v>
      </c>
      <c r="O138" s="39">
        <f t="shared" si="154"/>
        <v>78.04878048780488</v>
      </c>
      <c r="P138" s="39">
        <f t="shared" si="154"/>
        <v>72.44094488188976</v>
      </c>
      <c r="Q138" s="39">
        <f t="shared" si="154"/>
        <v>78.65168539325843</v>
      </c>
      <c r="R138" s="39">
        <f t="shared" si="154"/>
        <v>89.62264150943396</v>
      </c>
      <c r="S138" s="39">
        <f t="shared" si="154"/>
        <v>82.08955223880598</v>
      </c>
      <c r="T138" s="39">
        <f t="shared" si="154"/>
        <v>88.46153846153845</v>
      </c>
      <c r="U138" s="39">
        <f t="shared" si="154"/>
        <v>84.67153284671532</v>
      </c>
      <c r="V138" s="39">
        <f t="shared" si="154"/>
        <v>94.03973509933775</v>
      </c>
      <c r="W138" s="39">
        <f t="shared" si="154"/>
        <v>65.21739130434783</v>
      </c>
      <c r="X138" s="39">
        <f t="shared" si="154"/>
        <v>89.33333333333333</v>
      </c>
      <c r="Y138" s="39">
        <f t="shared" si="154"/>
        <v>90.81632653061224</v>
      </c>
      <c r="Z138" s="39">
        <f t="shared" si="154"/>
        <v>81.81818181818183</v>
      </c>
      <c r="AA138" s="39">
        <f t="shared" si="154"/>
        <v>87.93103448275862</v>
      </c>
      <c r="AB138" s="39">
        <f t="shared" si="154"/>
        <v>90.21739130434783</v>
      </c>
      <c r="AC138" s="39">
        <f t="shared" si="154"/>
        <v>76.47058823529412</v>
      </c>
      <c r="AD138" s="39">
        <f t="shared" si="154"/>
        <v>90.42553191489363</v>
      </c>
      <c r="AE138" s="39">
        <f t="shared" si="154"/>
        <v>74.74226804123711</v>
      </c>
      <c r="AF138" s="39">
        <f t="shared" si="154"/>
        <v>81.90954773869346</v>
      </c>
      <c r="AG138" s="39">
        <f t="shared" si="154"/>
        <v>72.22222222222221</v>
      </c>
      <c r="AH138" s="39">
        <f t="shared" si="154"/>
        <v>79.48717948717949</v>
      </c>
      <c r="AI138" s="39">
        <f t="shared" si="154"/>
        <v>87.71929824561403</v>
      </c>
      <c r="AJ138" s="39">
        <f t="shared" si="154"/>
        <v>52.38095238095239</v>
      </c>
      <c r="AK138" s="39">
        <f t="shared" si="154"/>
        <v>71.29174216929847</v>
      </c>
      <c r="AL138" s="16"/>
      <c r="AM138" s="16"/>
      <c r="AN138" s="16"/>
    </row>
    <row r="139" spans="2:40" s="17" customFormat="1" ht="12.75" customHeight="1">
      <c r="B139" s="47" t="s">
        <v>251</v>
      </c>
      <c r="C139" s="48"/>
      <c r="D139" s="48"/>
      <c r="E139" s="38" t="s">
        <v>106</v>
      </c>
      <c r="F139" s="39">
        <f>SUM(F35/F26)*100</f>
        <v>22.602739726027394</v>
      </c>
      <c r="G139" s="39">
        <f aca="true" t="shared" si="155" ref="G139:AK139">SUM(G35/G26)*100</f>
        <v>17.24137931034483</v>
      </c>
      <c r="H139" s="39">
        <f t="shared" si="155"/>
        <v>9.859154929577464</v>
      </c>
      <c r="I139" s="39">
        <f t="shared" si="155"/>
        <v>14.689265536723164</v>
      </c>
      <c r="J139" s="39">
        <f t="shared" si="155"/>
        <v>15.384615384615385</v>
      </c>
      <c r="K139" s="39">
        <f t="shared" si="155"/>
        <v>17.51824817518248</v>
      </c>
      <c r="L139" s="39">
        <f t="shared" si="155"/>
        <v>8.695652173913043</v>
      </c>
      <c r="M139" s="39">
        <f t="shared" si="155"/>
        <v>19.402985074626866</v>
      </c>
      <c r="N139" s="39">
        <f t="shared" si="155"/>
        <v>15.577889447236181</v>
      </c>
      <c r="O139" s="39">
        <f t="shared" si="155"/>
        <v>26.82926829268293</v>
      </c>
      <c r="P139" s="39">
        <f t="shared" si="155"/>
        <v>15.748031496062993</v>
      </c>
      <c r="Q139" s="39">
        <f t="shared" si="155"/>
        <v>10.112359550561797</v>
      </c>
      <c r="R139" s="39">
        <f t="shared" si="155"/>
        <v>7.547169811320755</v>
      </c>
      <c r="S139" s="39">
        <f t="shared" si="155"/>
        <v>13.432835820895523</v>
      </c>
      <c r="T139" s="39">
        <f t="shared" si="155"/>
        <v>21.794871794871796</v>
      </c>
      <c r="U139" s="39">
        <f t="shared" si="155"/>
        <v>24.817518248175183</v>
      </c>
      <c r="V139" s="39">
        <f t="shared" si="155"/>
        <v>25.165562913907287</v>
      </c>
      <c r="W139" s="39">
        <f t="shared" si="155"/>
        <v>17.391304347826086</v>
      </c>
      <c r="X139" s="39">
        <f t="shared" si="155"/>
        <v>15.333333333333332</v>
      </c>
      <c r="Y139" s="39">
        <f t="shared" si="155"/>
        <v>22.448979591836736</v>
      </c>
      <c r="Z139" s="39">
        <f t="shared" si="155"/>
        <v>9.090909090909092</v>
      </c>
      <c r="AA139" s="39">
        <f t="shared" si="155"/>
        <v>8.620689655172415</v>
      </c>
      <c r="AB139" s="39">
        <f t="shared" si="155"/>
        <v>29.347826086956523</v>
      </c>
      <c r="AC139" s="39">
        <f t="shared" si="155"/>
        <v>9.803921568627452</v>
      </c>
      <c r="AD139" s="39">
        <f t="shared" si="155"/>
        <v>22.340425531914892</v>
      </c>
      <c r="AE139" s="39">
        <f t="shared" si="155"/>
        <v>11.34020618556701</v>
      </c>
      <c r="AF139" s="39">
        <f t="shared" si="155"/>
        <v>21.608040201005025</v>
      </c>
      <c r="AG139" s="39">
        <f t="shared" si="155"/>
        <v>19.444444444444446</v>
      </c>
      <c r="AH139" s="39">
        <f t="shared" si="155"/>
        <v>15.384615384615385</v>
      </c>
      <c r="AI139" s="39">
        <f t="shared" si="155"/>
        <v>15.789473684210526</v>
      </c>
      <c r="AJ139" s="39">
        <f t="shared" si="155"/>
        <v>28.57142857142857</v>
      </c>
      <c r="AK139" s="39">
        <f t="shared" si="155"/>
        <v>17.784105617395806</v>
      </c>
      <c r="AL139" s="16"/>
      <c r="AM139" s="16"/>
      <c r="AN139" s="16"/>
    </row>
    <row r="140" spans="2:40" s="17" customFormat="1" ht="12.75" customHeight="1">
      <c r="B140" s="47" t="s">
        <v>252</v>
      </c>
      <c r="C140" s="48"/>
      <c r="D140" s="48"/>
      <c r="E140" s="38" t="s">
        <v>107</v>
      </c>
      <c r="F140" s="39">
        <f>SUM(F36/F35)*100</f>
        <v>87.87878787878788</v>
      </c>
      <c r="G140" s="39">
        <f aca="true" t="shared" si="156" ref="G140:AK140">SUM(G36/G35)*100</f>
        <v>36</v>
      </c>
      <c r="H140" s="39">
        <f t="shared" si="156"/>
        <v>71.42857142857143</v>
      </c>
      <c r="I140" s="39">
        <f t="shared" si="156"/>
        <v>46.15384615384615</v>
      </c>
      <c r="J140" s="39">
        <f t="shared" si="156"/>
        <v>25</v>
      </c>
      <c r="K140" s="39">
        <f t="shared" si="156"/>
        <v>54.166666666666664</v>
      </c>
      <c r="L140" s="39">
        <f t="shared" si="156"/>
        <v>10</v>
      </c>
      <c r="M140" s="39">
        <f t="shared" si="156"/>
        <v>23.076923076923077</v>
      </c>
      <c r="N140" s="39">
        <f t="shared" si="156"/>
        <v>19.35483870967742</v>
      </c>
      <c r="O140" s="39">
        <f t="shared" si="156"/>
        <v>21.21212121212121</v>
      </c>
      <c r="P140" s="39">
        <f t="shared" si="156"/>
        <v>40</v>
      </c>
      <c r="Q140" s="39">
        <f t="shared" si="156"/>
        <v>55.55555555555556</v>
      </c>
      <c r="R140" s="39">
        <f t="shared" si="156"/>
        <v>0</v>
      </c>
      <c r="S140" s="39">
        <f t="shared" si="156"/>
        <v>44.44444444444444</v>
      </c>
      <c r="T140" s="39">
        <f t="shared" si="156"/>
        <v>2.941176470588235</v>
      </c>
      <c r="U140" s="39">
        <f t="shared" si="156"/>
        <v>8.823529411764707</v>
      </c>
      <c r="V140" s="39">
        <f t="shared" si="156"/>
        <v>2.631578947368421</v>
      </c>
      <c r="W140" s="39">
        <f t="shared" si="156"/>
        <v>25</v>
      </c>
      <c r="X140" s="39">
        <f t="shared" si="156"/>
        <v>8.695652173913043</v>
      </c>
      <c r="Y140" s="39">
        <f t="shared" si="156"/>
        <v>4.545454545454546</v>
      </c>
      <c r="Z140" s="39">
        <f t="shared" si="156"/>
        <v>25</v>
      </c>
      <c r="AA140" s="39">
        <f t="shared" si="156"/>
        <v>0</v>
      </c>
      <c r="AB140" s="39">
        <f t="shared" si="156"/>
        <v>11.11111111111111</v>
      </c>
      <c r="AC140" s="39">
        <f t="shared" si="156"/>
        <v>40</v>
      </c>
      <c r="AD140" s="39">
        <f t="shared" si="156"/>
        <v>0</v>
      </c>
      <c r="AE140" s="39">
        <f t="shared" si="156"/>
        <v>36.36363636363637</v>
      </c>
      <c r="AF140" s="39">
        <f t="shared" si="156"/>
        <v>13.953488372093023</v>
      </c>
      <c r="AG140" s="39">
        <f t="shared" si="156"/>
        <v>14.285714285714285</v>
      </c>
      <c r="AH140" s="39">
        <f t="shared" si="156"/>
        <v>0</v>
      </c>
      <c r="AI140" s="39">
        <f t="shared" si="156"/>
        <v>11.11111111111111</v>
      </c>
      <c r="AJ140" s="39">
        <f t="shared" si="156"/>
        <v>66.66666666666666</v>
      </c>
      <c r="AK140" s="39">
        <f t="shared" si="156"/>
        <v>31.4410480349345</v>
      </c>
      <c r="AL140" s="16"/>
      <c r="AM140" s="16"/>
      <c r="AN140" s="16"/>
    </row>
    <row r="141" spans="2:40" s="17" customFormat="1" ht="12.75" customHeight="1">
      <c r="B141" s="47" t="s">
        <v>253</v>
      </c>
      <c r="C141" s="48"/>
      <c r="D141" s="48"/>
      <c r="E141" s="38" t="s">
        <v>108</v>
      </c>
      <c r="F141" s="39">
        <f>SUM(F37/F35)*100</f>
        <v>12.121212121212121</v>
      </c>
      <c r="G141" s="39">
        <f aca="true" t="shared" si="157" ref="G141:AK141">SUM(G37/G35)*100</f>
        <v>64</v>
      </c>
      <c r="H141" s="39">
        <f t="shared" si="157"/>
        <v>28.57142857142857</v>
      </c>
      <c r="I141" s="39">
        <f t="shared" si="157"/>
        <v>53.84615384615385</v>
      </c>
      <c r="J141" s="39">
        <f t="shared" si="157"/>
        <v>75</v>
      </c>
      <c r="K141" s="39">
        <f t="shared" si="157"/>
        <v>45.83333333333333</v>
      </c>
      <c r="L141" s="39">
        <f t="shared" si="157"/>
        <v>90</v>
      </c>
      <c r="M141" s="39">
        <f t="shared" si="157"/>
        <v>76.92307692307693</v>
      </c>
      <c r="N141" s="39">
        <f t="shared" si="157"/>
        <v>80.64516129032258</v>
      </c>
      <c r="O141" s="39">
        <f t="shared" si="157"/>
        <v>78.78787878787878</v>
      </c>
      <c r="P141" s="39">
        <f t="shared" si="157"/>
        <v>60</v>
      </c>
      <c r="Q141" s="39">
        <f t="shared" si="157"/>
        <v>44.44444444444444</v>
      </c>
      <c r="R141" s="39">
        <f t="shared" si="157"/>
        <v>100</v>
      </c>
      <c r="S141" s="39">
        <f t="shared" si="157"/>
        <v>55.55555555555556</v>
      </c>
      <c r="T141" s="39">
        <f t="shared" si="157"/>
        <v>97.05882352941177</v>
      </c>
      <c r="U141" s="39">
        <f t="shared" si="157"/>
        <v>91.17647058823529</v>
      </c>
      <c r="V141" s="39">
        <f t="shared" si="157"/>
        <v>97.36842105263158</v>
      </c>
      <c r="W141" s="39">
        <f t="shared" si="157"/>
        <v>75</v>
      </c>
      <c r="X141" s="39">
        <f t="shared" si="157"/>
        <v>91.30434782608695</v>
      </c>
      <c r="Y141" s="39">
        <f t="shared" si="157"/>
        <v>95.45454545454545</v>
      </c>
      <c r="Z141" s="39">
        <f t="shared" si="157"/>
        <v>75</v>
      </c>
      <c r="AA141" s="39">
        <f t="shared" si="157"/>
        <v>100</v>
      </c>
      <c r="AB141" s="39">
        <f t="shared" si="157"/>
        <v>88.88888888888889</v>
      </c>
      <c r="AC141" s="39">
        <f t="shared" si="157"/>
        <v>60</v>
      </c>
      <c r="AD141" s="39">
        <f t="shared" si="157"/>
        <v>100</v>
      </c>
      <c r="AE141" s="39">
        <f t="shared" si="157"/>
        <v>63.63636363636363</v>
      </c>
      <c r="AF141" s="39">
        <f t="shared" si="157"/>
        <v>86.04651162790698</v>
      </c>
      <c r="AG141" s="39">
        <f t="shared" si="157"/>
        <v>85.71428571428571</v>
      </c>
      <c r="AH141" s="39">
        <f t="shared" si="157"/>
        <v>100</v>
      </c>
      <c r="AI141" s="39">
        <f t="shared" si="157"/>
        <v>88.88888888888889</v>
      </c>
      <c r="AJ141" s="39">
        <f t="shared" si="157"/>
        <v>33.33333333333333</v>
      </c>
      <c r="AK141" s="39">
        <f t="shared" si="157"/>
        <v>68.5589519650655</v>
      </c>
      <c r="AL141" s="16"/>
      <c r="AM141" s="16"/>
      <c r="AN141" s="16"/>
    </row>
    <row r="142" spans="2:40" s="17" customFormat="1" ht="12.75" customHeight="1">
      <c r="B142" s="47" t="s">
        <v>254</v>
      </c>
      <c r="C142" s="48"/>
      <c r="D142" s="48"/>
      <c r="E142" s="38" t="s">
        <v>109</v>
      </c>
      <c r="F142" s="39">
        <f>SUM(F89/F26)*100</f>
        <v>2.73972602739726</v>
      </c>
      <c r="G142" s="39">
        <f aca="true" t="shared" si="158" ref="G142:AK142">SUM(G89/G26)*100</f>
        <v>11.03448275862069</v>
      </c>
      <c r="H142" s="39">
        <f t="shared" si="158"/>
        <v>5.633802816901409</v>
      </c>
      <c r="I142" s="39">
        <f t="shared" si="158"/>
        <v>11.864406779661017</v>
      </c>
      <c r="J142" s="39">
        <f t="shared" si="158"/>
        <v>15.384615384615385</v>
      </c>
      <c r="K142" s="39">
        <f t="shared" si="158"/>
        <v>10.218978102189782</v>
      </c>
      <c r="L142" s="39">
        <f t="shared" si="158"/>
        <v>11.304347826086957</v>
      </c>
      <c r="M142" s="39">
        <f t="shared" si="158"/>
        <v>5.223880597014925</v>
      </c>
      <c r="N142" s="39">
        <f t="shared" si="158"/>
        <v>19.09547738693467</v>
      </c>
      <c r="O142" s="39">
        <f t="shared" si="158"/>
        <v>12.195121951219512</v>
      </c>
      <c r="P142" s="39">
        <f t="shared" si="158"/>
        <v>9.448818897637794</v>
      </c>
      <c r="Q142" s="39">
        <f t="shared" si="158"/>
        <v>10.674157303370785</v>
      </c>
      <c r="R142" s="39">
        <f t="shared" si="158"/>
        <v>9.433962264150944</v>
      </c>
      <c r="S142" s="39">
        <f t="shared" si="158"/>
        <v>7.462686567164178</v>
      </c>
      <c r="T142" s="39">
        <f t="shared" si="158"/>
        <v>14.102564102564102</v>
      </c>
      <c r="U142" s="39">
        <f t="shared" si="158"/>
        <v>20.437956204379564</v>
      </c>
      <c r="V142" s="39">
        <f t="shared" si="158"/>
        <v>8.609271523178808</v>
      </c>
      <c r="W142" s="39">
        <f t="shared" si="158"/>
        <v>6.521739130434782</v>
      </c>
      <c r="X142" s="39">
        <f t="shared" si="158"/>
        <v>15.333333333333332</v>
      </c>
      <c r="Y142" s="39">
        <f t="shared" si="158"/>
        <v>23.46938775510204</v>
      </c>
      <c r="Z142" s="39">
        <f t="shared" si="158"/>
        <v>13.636363636363635</v>
      </c>
      <c r="AA142" s="39">
        <f t="shared" si="158"/>
        <v>17.24137931034483</v>
      </c>
      <c r="AB142" s="39">
        <f t="shared" si="158"/>
        <v>3.260869565217391</v>
      </c>
      <c r="AC142" s="39">
        <f t="shared" si="158"/>
        <v>5.88235294117647</v>
      </c>
      <c r="AD142" s="39">
        <f t="shared" si="158"/>
        <v>9.574468085106384</v>
      </c>
      <c r="AE142" s="39">
        <f t="shared" si="158"/>
        <v>11.855670103092782</v>
      </c>
      <c r="AF142" s="39">
        <f t="shared" si="158"/>
        <v>8.542713567839195</v>
      </c>
      <c r="AG142" s="39">
        <f t="shared" si="158"/>
        <v>13.88888888888889</v>
      </c>
      <c r="AH142" s="39">
        <f t="shared" si="158"/>
        <v>25.64102564102564</v>
      </c>
      <c r="AI142" s="39">
        <f t="shared" si="158"/>
        <v>19.298245614035086</v>
      </c>
      <c r="AJ142" s="39">
        <f t="shared" si="158"/>
        <v>0</v>
      </c>
      <c r="AK142" s="39">
        <f t="shared" si="158"/>
        <v>10.950038829924928</v>
      </c>
      <c r="AL142" s="16"/>
      <c r="AM142" s="16"/>
      <c r="AN142" s="16"/>
    </row>
    <row r="143" spans="2:40" s="17" customFormat="1" ht="12.75" customHeight="1">
      <c r="B143" s="47" t="s">
        <v>255</v>
      </c>
      <c r="C143" s="48"/>
      <c r="D143" s="48"/>
      <c r="E143" s="38" t="s">
        <v>256</v>
      </c>
      <c r="F143" s="39">
        <f>SUM(F90/F89)*100</f>
        <v>75</v>
      </c>
      <c r="G143" s="39">
        <f aca="true" t="shared" si="159" ref="G143:AK143">SUM(G90/G89)*100</f>
        <v>28.125</v>
      </c>
      <c r="H143" s="39">
        <f t="shared" si="159"/>
        <v>0</v>
      </c>
      <c r="I143" s="39">
        <f t="shared" si="159"/>
        <v>23.809523809523807</v>
      </c>
      <c r="J143" s="39">
        <f t="shared" si="159"/>
        <v>16.666666666666664</v>
      </c>
      <c r="K143" s="39">
        <f t="shared" si="159"/>
        <v>50</v>
      </c>
      <c r="L143" s="39">
        <f t="shared" si="159"/>
        <v>46.15384615384615</v>
      </c>
      <c r="M143" s="39">
        <f t="shared" si="159"/>
        <v>14.285714285714285</v>
      </c>
      <c r="N143" s="39">
        <f t="shared" si="159"/>
        <v>7.894736842105263</v>
      </c>
      <c r="O143" s="39">
        <f t="shared" si="159"/>
        <v>20</v>
      </c>
      <c r="P143" s="39">
        <f t="shared" si="159"/>
        <v>25</v>
      </c>
      <c r="Q143" s="39">
        <f t="shared" si="159"/>
        <v>26.31578947368421</v>
      </c>
      <c r="R143" s="39">
        <f t="shared" si="159"/>
        <v>0</v>
      </c>
      <c r="S143" s="39">
        <f t="shared" si="159"/>
        <v>0</v>
      </c>
      <c r="T143" s="39">
        <f t="shared" si="159"/>
        <v>4.545454545454546</v>
      </c>
      <c r="U143" s="39">
        <f t="shared" si="159"/>
        <v>7.142857142857142</v>
      </c>
      <c r="V143" s="39">
        <f t="shared" si="159"/>
        <v>0</v>
      </c>
      <c r="W143" s="39">
        <f t="shared" si="159"/>
        <v>33.33333333333333</v>
      </c>
      <c r="X143" s="39">
        <f t="shared" si="159"/>
        <v>4.3478260869565215</v>
      </c>
      <c r="Y143" s="39">
        <f t="shared" si="159"/>
        <v>8.695652173913043</v>
      </c>
      <c r="Z143" s="39">
        <f t="shared" si="159"/>
        <v>0</v>
      </c>
      <c r="AA143" s="39">
        <f t="shared" si="159"/>
        <v>10</v>
      </c>
      <c r="AB143" s="39">
        <f t="shared" si="159"/>
        <v>0</v>
      </c>
      <c r="AC143" s="39">
        <f t="shared" si="159"/>
        <v>0</v>
      </c>
      <c r="AD143" s="39">
        <f t="shared" si="159"/>
        <v>11.11111111111111</v>
      </c>
      <c r="AE143" s="39">
        <f t="shared" si="159"/>
        <v>13.043478260869565</v>
      </c>
      <c r="AF143" s="39">
        <f t="shared" si="159"/>
        <v>5.88235294117647</v>
      </c>
      <c r="AG143" s="39">
        <f t="shared" si="159"/>
        <v>0</v>
      </c>
      <c r="AH143" s="39">
        <f t="shared" si="159"/>
        <v>50</v>
      </c>
      <c r="AI143" s="39">
        <f t="shared" si="159"/>
        <v>0</v>
      </c>
      <c r="AJ143" s="39">
        <v>0</v>
      </c>
      <c r="AK143" s="39">
        <f t="shared" si="159"/>
        <v>16.78486997635934</v>
      </c>
      <c r="AL143" s="16"/>
      <c r="AM143" s="16"/>
      <c r="AN143" s="16"/>
    </row>
    <row r="144" spans="2:40" s="17" customFormat="1" ht="12.75" customHeight="1">
      <c r="B144" s="47" t="s">
        <v>257</v>
      </c>
      <c r="C144" s="48"/>
      <c r="D144" s="48"/>
      <c r="E144" s="38" t="s">
        <v>258</v>
      </c>
      <c r="F144" s="39">
        <f>SUM(F91/F89)*100</f>
        <v>25</v>
      </c>
      <c r="G144" s="39">
        <f aca="true" t="shared" si="160" ref="G144:AK144">SUM(G91/G89)*100</f>
        <v>71.875</v>
      </c>
      <c r="H144" s="39">
        <f t="shared" si="160"/>
        <v>100</v>
      </c>
      <c r="I144" s="39">
        <f t="shared" si="160"/>
        <v>76.19047619047619</v>
      </c>
      <c r="J144" s="39">
        <f t="shared" si="160"/>
        <v>83.33333333333334</v>
      </c>
      <c r="K144" s="39">
        <f t="shared" si="160"/>
        <v>50</v>
      </c>
      <c r="L144" s="39">
        <f t="shared" si="160"/>
        <v>53.84615384615385</v>
      </c>
      <c r="M144" s="39">
        <f t="shared" si="160"/>
        <v>85.71428571428571</v>
      </c>
      <c r="N144" s="39">
        <f t="shared" si="160"/>
        <v>92.10526315789474</v>
      </c>
      <c r="O144" s="39">
        <f t="shared" si="160"/>
        <v>80</v>
      </c>
      <c r="P144" s="39">
        <f t="shared" si="160"/>
        <v>75</v>
      </c>
      <c r="Q144" s="39">
        <f t="shared" si="160"/>
        <v>73.68421052631578</v>
      </c>
      <c r="R144" s="39">
        <f t="shared" si="160"/>
        <v>100</v>
      </c>
      <c r="S144" s="39">
        <f t="shared" si="160"/>
        <v>100</v>
      </c>
      <c r="T144" s="39">
        <f t="shared" si="160"/>
        <v>95.45454545454545</v>
      </c>
      <c r="U144" s="39">
        <f t="shared" si="160"/>
        <v>92.85714285714286</v>
      </c>
      <c r="V144" s="39">
        <f t="shared" si="160"/>
        <v>100</v>
      </c>
      <c r="W144" s="39">
        <f t="shared" si="160"/>
        <v>66.66666666666666</v>
      </c>
      <c r="X144" s="39">
        <f t="shared" si="160"/>
        <v>95.65217391304348</v>
      </c>
      <c r="Y144" s="39">
        <f t="shared" si="160"/>
        <v>91.30434782608695</v>
      </c>
      <c r="Z144" s="39">
        <f t="shared" si="160"/>
        <v>100</v>
      </c>
      <c r="AA144" s="39">
        <f t="shared" si="160"/>
        <v>90</v>
      </c>
      <c r="AB144" s="39">
        <f t="shared" si="160"/>
        <v>100</v>
      </c>
      <c r="AC144" s="39">
        <f t="shared" si="160"/>
        <v>100</v>
      </c>
      <c r="AD144" s="39">
        <f t="shared" si="160"/>
        <v>88.88888888888889</v>
      </c>
      <c r="AE144" s="39">
        <f t="shared" si="160"/>
        <v>86.95652173913044</v>
      </c>
      <c r="AF144" s="39">
        <f t="shared" si="160"/>
        <v>94.11764705882352</v>
      </c>
      <c r="AG144" s="39">
        <f t="shared" si="160"/>
        <v>100</v>
      </c>
      <c r="AH144" s="39">
        <f t="shared" si="160"/>
        <v>50</v>
      </c>
      <c r="AI144" s="39">
        <f t="shared" si="160"/>
        <v>100</v>
      </c>
      <c r="AJ144" s="39">
        <v>0</v>
      </c>
      <c r="AK144" s="39">
        <f t="shared" si="160"/>
        <v>83.21513002364065</v>
      </c>
      <c r="AL144" s="16"/>
      <c r="AM144" s="16"/>
      <c r="AN144" s="16"/>
    </row>
    <row r="145" spans="2:40" s="17" customFormat="1" ht="12.75">
      <c r="B145" s="18"/>
      <c r="C145" s="18"/>
      <c r="D145" s="18"/>
      <c r="AF145" s="16"/>
      <c r="AG145" s="16"/>
      <c r="AH145" s="16"/>
      <c r="AI145" s="16"/>
      <c r="AJ145" s="16"/>
      <c r="AK145" s="16"/>
      <c r="AL145" s="16"/>
      <c r="AM145" s="16"/>
      <c r="AN145" s="16"/>
    </row>
    <row r="146" spans="2:40" s="17" customFormat="1" ht="12.75">
      <c r="B146" s="18"/>
      <c r="C146" s="18"/>
      <c r="D146" s="18"/>
      <c r="AF146" s="16"/>
      <c r="AG146" s="16"/>
      <c r="AH146" s="16"/>
      <c r="AI146" s="16"/>
      <c r="AJ146" s="16"/>
      <c r="AK146" s="16"/>
      <c r="AL146" s="16"/>
      <c r="AM146" s="16"/>
      <c r="AN146" s="16"/>
    </row>
    <row r="147" spans="2:40" s="17" customFormat="1" ht="12.75">
      <c r="B147" s="18"/>
      <c r="C147" s="18"/>
      <c r="D147" s="18"/>
      <c r="AF147" s="16"/>
      <c r="AG147" s="16"/>
      <c r="AH147" s="16"/>
      <c r="AI147" s="16"/>
      <c r="AJ147" s="16"/>
      <c r="AK147" s="16"/>
      <c r="AL147" s="16"/>
      <c r="AM147" s="16"/>
      <c r="AN147" s="16"/>
    </row>
    <row r="148" spans="2:40" s="17" customFormat="1" ht="12.75">
      <c r="B148" s="18"/>
      <c r="C148" s="18"/>
      <c r="D148" s="18"/>
      <c r="AF148" s="16"/>
      <c r="AG148" s="16"/>
      <c r="AH148" s="16"/>
      <c r="AI148" s="16"/>
      <c r="AJ148" s="16"/>
      <c r="AK148" s="16"/>
      <c r="AL148" s="16"/>
      <c r="AM148" s="16"/>
      <c r="AN148" s="16"/>
    </row>
    <row r="149" spans="2:40" s="17" customFormat="1" ht="12.75">
      <c r="B149" s="18"/>
      <c r="C149" s="18"/>
      <c r="D149" s="18"/>
      <c r="AF149" s="16"/>
      <c r="AG149" s="16"/>
      <c r="AH149" s="16"/>
      <c r="AI149" s="16"/>
      <c r="AJ149" s="16"/>
      <c r="AK149" s="16"/>
      <c r="AL149" s="16"/>
      <c r="AM149" s="16"/>
      <c r="AN149" s="16"/>
    </row>
    <row r="150" spans="2:40" s="17" customFormat="1" ht="12.75">
      <c r="B150" s="18"/>
      <c r="C150" s="18"/>
      <c r="D150" s="18"/>
      <c r="AF150" s="16"/>
      <c r="AG150" s="16"/>
      <c r="AH150" s="16"/>
      <c r="AI150" s="16"/>
      <c r="AJ150" s="16"/>
      <c r="AK150" s="16"/>
      <c r="AL150" s="16"/>
      <c r="AM150" s="16"/>
      <c r="AN150" s="16"/>
    </row>
    <row r="151" spans="2:40" s="17" customFormat="1" ht="12.75">
      <c r="B151" s="18"/>
      <c r="C151" s="18"/>
      <c r="D151" s="18"/>
      <c r="AF151" s="16"/>
      <c r="AG151" s="16"/>
      <c r="AH151" s="16"/>
      <c r="AI151" s="16"/>
      <c r="AJ151" s="16"/>
      <c r="AK151" s="16"/>
      <c r="AL151" s="16"/>
      <c r="AM151" s="16"/>
      <c r="AN151" s="16"/>
    </row>
    <row r="152" spans="2:40" s="17" customFormat="1" ht="12.75">
      <c r="B152" s="18"/>
      <c r="C152" s="18"/>
      <c r="D152" s="18"/>
      <c r="AF152" s="16"/>
      <c r="AG152" s="16"/>
      <c r="AH152" s="16"/>
      <c r="AI152" s="16"/>
      <c r="AJ152" s="16"/>
      <c r="AK152" s="16"/>
      <c r="AL152" s="16"/>
      <c r="AM152" s="16"/>
      <c r="AN152" s="16"/>
    </row>
    <row r="153" spans="2:40" s="17" customFormat="1" ht="12.75">
      <c r="B153" s="18"/>
      <c r="C153" s="18"/>
      <c r="D153" s="18"/>
      <c r="AF153" s="16"/>
      <c r="AG153" s="16"/>
      <c r="AH153" s="16"/>
      <c r="AI153" s="16"/>
      <c r="AJ153" s="16"/>
      <c r="AK153" s="16"/>
      <c r="AL153" s="16"/>
      <c r="AM153" s="16"/>
      <c r="AN153" s="16"/>
    </row>
    <row r="154" spans="2:4" s="17" customFormat="1" ht="12.75">
      <c r="B154" s="18"/>
      <c r="C154" s="18"/>
      <c r="D154" s="18"/>
    </row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</sheetData>
  <mergeCells count="123">
    <mergeCell ref="B6:C6"/>
    <mergeCell ref="B28:D28"/>
    <mergeCell ref="B29:D29"/>
    <mergeCell ref="B26:D26"/>
    <mergeCell ref="B27:D27"/>
    <mergeCell ref="B22:E22"/>
    <mergeCell ref="B23:E23"/>
    <mergeCell ref="B25:D25"/>
    <mergeCell ref="B30:D30"/>
    <mergeCell ref="B31:D31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4:D44"/>
    <mergeCell ref="B40:D40"/>
    <mergeCell ref="B54:D54"/>
    <mergeCell ref="B41:D41"/>
    <mergeCell ref="B42:D42"/>
    <mergeCell ref="B48:D48"/>
    <mergeCell ref="B45:D45"/>
    <mergeCell ref="B46:D46"/>
    <mergeCell ref="B47:D47"/>
    <mergeCell ref="B56:D56"/>
    <mergeCell ref="B53:D53"/>
    <mergeCell ref="B49:D49"/>
    <mergeCell ref="B50:D50"/>
    <mergeCell ref="B51:D51"/>
    <mergeCell ref="B52:D52"/>
    <mergeCell ref="B55:D55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</mergeCells>
  <printOptions/>
  <pageMargins left="0.7874015748031497" right="0.7874015748031497" top="0.984251968503937" bottom="0.984251968503937" header="0" footer="0"/>
  <pageSetup fitToHeight="2" fitToWidth="1" horizontalDpi="300" verticalDpi="300" orientation="landscape" paperSize="124" scale="37" r:id="rId2"/>
  <ignoredErrors>
    <ignoredError sqref="F33:F34 G33:G34 H33:H34 I33:I34 J33:J34 U33:U34" formulaRange="1"/>
    <ignoredError sqref="U95 F95:J9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03-07</dc:title>
  <dc:subject/>
  <dc:creator>visegura</dc:creator>
  <cp:keywords/>
  <dc:description/>
  <cp:lastModifiedBy>Fredy Son</cp:lastModifiedBy>
  <cp:lastPrinted>2007-10-29T20:40:36Z</cp:lastPrinted>
  <dcterms:created xsi:type="dcterms:W3CDTF">2006-08-07T20:43:59Z</dcterms:created>
  <dcterms:modified xsi:type="dcterms:W3CDTF">2007-10-29T20:40:46Z</dcterms:modified>
  <cp:category/>
  <cp:version/>
  <cp:contentType/>
  <cp:contentStatus/>
</cp:coreProperties>
</file>