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38_12" sheetId="1" r:id="rId1"/>
  </sheets>
  <definedNames>
    <definedName name="_xlnm.Print_Area" localSheetId="0">'Tabla38_12'!$A$1:$AO$25</definedName>
  </definedNames>
  <calcPr fullCalcOnLoad="1"/>
</workbook>
</file>

<file path=xl/sharedStrings.xml><?xml version="1.0" encoding="utf-8"?>
<sst xmlns="http://schemas.openxmlformats.org/spreadsheetml/2006/main" count="60" uniqueCount="60">
  <si>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</si>
  <si>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</si>
  <si>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</si>
  <si>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</si>
  <si>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</si>
  <si>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</si>
  <si>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</si>
  <si>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</si>
  <si>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</si>
  <si>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</si>
  <si>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</si>
  <si>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</si>
  <si>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</si>
  <si>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</si>
  <si>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</si>
  <si>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</si>
  <si>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</si>
  <si>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</si>
  <si>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</si>
  <si>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</si>
  <si>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</si>
  <si>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</si>
  <si>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</si>
  <si>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</si>
  <si>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</si>
  <si>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</si>
  <si>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</si>
  <si>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</si>
  <si>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</si>
  <si>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</si>
  <si>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</si>
  <si>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</si>
  <si>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</si>
  <si>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</si>
  <si>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</si>
  <si>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</si>
  <si>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</si>
  <si>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</si>
  <si>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</si>
  <si>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>Fecha de Publicación</t>
  </si>
  <si>
    <t>San Miguel Ixtahuacan</t>
  </si>
  <si>
    <t>Ocós</t>
  </si>
  <si>
    <t>Ixchiguán</t>
  </si>
  <si>
    <t>Ref. Código Campo</t>
  </si>
  <si>
    <t>Instituto Nacional de Estadística, XI Censo de Población y VI Habitación</t>
  </si>
  <si>
    <t>T_VIV</t>
  </si>
  <si>
    <t>38a Viviendas con Servicio Electrico</t>
  </si>
  <si>
    <t>VIV_EL</t>
  </si>
  <si>
    <t>38b Viviendas sin Servicio Electrico</t>
  </si>
  <si>
    <t>VIV_NO_EL</t>
  </si>
  <si>
    <t>38c Porcentaje de Viviendas con energía eléctrica</t>
  </si>
  <si>
    <t>P_VIV_EL</t>
  </si>
  <si>
    <t>38d Porcentaje de  Viviendas sin energía eléctrica</t>
  </si>
  <si>
    <t>P_VIV_NO_E</t>
  </si>
  <si>
    <t xml:space="preserve"> 38 - 12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</si>
  <si>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</si>
  <si>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</si>
  <si>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</si>
  <si>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</si>
  <si>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Total de Viviendas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</si>
</sst>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16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NumberFormat="1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>
      <alignment/>
    </xf>
    <xf numFmtId="2" fontId="0" fillId="3" borderId="8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6"/>
  <sheetViews>
    <sheetView tabSelected="1" workbookViewId="0" topLeftCell="A1">
      <selection activeCell="A8" sqref="A8:IV14"/>
    </sheetView>
  </sheetViews>
  <sheetFormatPr defaultColWidth="11.421875" defaultRowHeight="12.75"/>
  <cols>
    <col min="1" max="1" width="2.7109375" style="0" customWidth="1"/>
    <col min="2" max="2" width="7.57421875" style="0" customWidth="1"/>
    <col min="3" max="3" width="14.140625" style="0" customWidth="1"/>
    <col min="4" max="4" width="2.7109375" style="0" customWidth="1"/>
    <col min="5" max="5" width="2.8515625" style="0" customWidth="1"/>
    <col min="6" max="9" width="2.7109375" style="0" customWidth="1"/>
    <col min="10" max="10" width="12.710937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7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1" width="10.7109375" style="0" customWidth="1"/>
    <col min="42" max="16384" width="2.7109375" style="0" customWidth="1"/>
  </cols>
  <sheetData>
    <row r="1" spans="1:16" s="12" customFormat="1" ht="12.75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2" customFormat="1" ht="12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2" customFormat="1" ht="12.7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2" customFormat="1" ht="12.75" customHeight="1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="12" customFormat="1" ht="12"/>
    <row r="6" spans="1:12" s="12" customFormat="1" ht="12">
      <c r="A6" s="34" t="s">
        <v>1</v>
      </c>
      <c r="B6" s="35"/>
      <c r="C6" s="35"/>
      <c r="D6" s="35"/>
      <c r="E6" s="36"/>
      <c r="F6" s="32"/>
      <c r="G6" s="33"/>
      <c r="H6" s="33"/>
      <c r="J6" s="37" t="s">
        <v>54</v>
      </c>
      <c r="K6" s="15"/>
      <c r="L6" s="15"/>
    </row>
    <row r="7" s="12" customFormat="1" ht="12"/>
    <row r="8" spans="1:31" s="11" customFormat="1" ht="12">
      <c r="A8" s="12"/>
      <c r="B8" s="54" t="s">
        <v>2</v>
      </c>
      <c r="C8" s="55"/>
      <c r="D8" s="56" t="s">
        <v>55</v>
      </c>
      <c r="E8" s="56"/>
      <c r="F8" s="56"/>
      <c r="G8" s="56"/>
      <c r="H8" s="56"/>
      <c r="I8" s="56"/>
      <c r="J8" s="56"/>
      <c r="K8" s="56"/>
      <c r="L8" s="20"/>
      <c r="M8" s="2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8" customFormat="1" ht="13.5" customHeight="1">
      <c r="A9" s="13"/>
      <c r="B9" s="57" t="s">
        <v>37</v>
      </c>
      <c r="C9" s="58"/>
      <c r="D9" s="59" t="s">
        <v>56</v>
      </c>
      <c r="E9" s="59"/>
      <c r="F9" s="59"/>
      <c r="G9" s="59"/>
      <c r="H9" s="59"/>
      <c r="I9" s="59"/>
      <c r="J9" s="59"/>
      <c r="K9" s="59"/>
      <c r="L9" s="29"/>
      <c r="M9" s="30"/>
      <c r="N9" s="13"/>
      <c r="O9" s="13"/>
      <c r="P9" s="13"/>
      <c r="Q9" s="13"/>
      <c r="R9" s="13"/>
      <c r="S9" s="13"/>
      <c r="T9" s="13"/>
      <c r="U9" s="13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18" customFormat="1" ht="13.5" customHeight="1">
      <c r="A10" s="13"/>
      <c r="B10" s="57"/>
      <c r="C10" s="58"/>
      <c r="D10" s="59" t="s">
        <v>57</v>
      </c>
      <c r="E10" s="59"/>
      <c r="F10" s="59"/>
      <c r="G10" s="59"/>
      <c r="H10" s="59"/>
      <c r="I10" s="59"/>
      <c r="J10" s="59"/>
      <c r="K10" s="59"/>
      <c r="L10" s="16"/>
      <c r="M10" s="22"/>
      <c r="N10" s="13"/>
      <c r="O10" s="13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11" customFormat="1" ht="13.5" customHeight="1">
      <c r="A11" s="12"/>
      <c r="B11" s="60" t="s">
        <v>3</v>
      </c>
      <c r="C11" s="61"/>
      <c r="D11" s="62" t="s">
        <v>34</v>
      </c>
      <c r="E11" s="62"/>
      <c r="F11" s="62"/>
      <c r="G11" s="62"/>
      <c r="H11" s="62"/>
      <c r="I11" s="62"/>
      <c r="J11" s="62"/>
      <c r="K11" s="62"/>
      <c r="L11" s="27"/>
      <c r="M11" s="28"/>
      <c r="N11" s="12"/>
      <c r="O11" s="12"/>
      <c r="P11" s="12"/>
      <c r="Q11" s="12"/>
      <c r="R11" s="12"/>
      <c r="S11" s="12"/>
      <c r="T11" s="12"/>
      <c r="U11" s="12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11" customFormat="1" ht="13.5">
      <c r="A12" s="12"/>
      <c r="B12" s="60" t="s">
        <v>39</v>
      </c>
      <c r="C12" s="61"/>
      <c r="D12" s="62">
        <v>2002</v>
      </c>
      <c r="E12" s="62"/>
      <c r="F12" s="62"/>
      <c r="G12" s="62"/>
      <c r="H12" s="62"/>
      <c r="I12" s="62"/>
      <c r="J12" s="62"/>
      <c r="K12" s="62"/>
      <c r="L12" s="27"/>
      <c r="M12" s="28"/>
      <c r="N12" s="12"/>
      <c r="O12" s="12"/>
      <c r="P12" s="12"/>
      <c r="Q12" s="12"/>
      <c r="R12" s="12"/>
      <c r="S12" s="12"/>
      <c r="T12" s="12"/>
      <c r="U12" s="12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11" customFormat="1" ht="13.5" customHeight="1">
      <c r="A13" s="12"/>
      <c r="B13" s="60" t="s">
        <v>4</v>
      </c>
      <c r="C13" s="61"/>
      <c r="D13" s="62" t="s">
        <v>58</v>
      </c>
      <c r="E13" s="62"/>
      <c r="F13" s="62"/>
      <c r="G13" s="62"/>
      <c r="H13" s="62"/>
      <c r="I13" s="62"/>
      <c r="J13" s="62"/>
      <c r="K13" s="62"/>
      <c r="L13" s="27"/>
      <c r="M13" s="28"/>
      <c r="N13" s="12"/>
      <c r="O13" s="12"/>
      <c r="P13" s="12"/>
      <c r="Q13" s="12"/>
      <c r="R13" s="12"/>
      <c r="S13" s="12"/>
      <c r="T13" s="12"/>
      <c r="U13" s="12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15" s="11" customFormat="1" ht="12">
      <c r="A14" s="12"/>
      <c r="B14" s="63" t="s">
        <v>5</v>
      </c>
      <c r="C14" s="64"/>
      <c r="D14" s="64" t="s">
        <v>44</v>
      </c>
      <c r="E14" s="64"/>
      <c r="F14" s="64"/>
      <c r="G14" s="64"/>
      <c r="H14" s="64"/>
      <c r="I14" s="64"/>
      <c r="J14" s="64"/>
      <c r="K14" s="64"/>
      <c r="L14" s="23"/>
      <c r="M14" s="24"/>
      <c r="N14" s="12"/>
      <c r="O14" s="12"/>
    </row>
    <row r="15" ht="12.75">
      <c r="V15" s="1"/>
    </row>
    <row r="17" spans="12:41" s="6" customFormat="1" ht="12.75" customHeight="1">
      <c r="L17" s="41" t="s">
        <v>6</v>
      </c>
      <c r="M17" s="41" t="s">
        <v>7</v>
      </c>
      <c r="N17" s="41" t="s">
        <v>8</v>
      </c>
      <c r="O17" s="41" t="s">
        <v>9</v>
      </c>
      <c r="P17" s="41" t="s">
        <v>40</v>
      </c>
      <c r="Q17" s="41" t="s">
        <v>10</v>
      </c>
      <c r="R17" s="41" t="s">
        <v>11</v>
      </c>
      <c r="S17" s="41" t="s">
        <v>12</v>
      </c>
      <c r="T17" s="41" t="s">
        <v>13</v>
      </c>
      <c r="U17" s="41" t="s">
        <v>14</v>
      </c>
      <c r="V17" s="41" t="s">
        <v>36</v>
      </c>
      <c r="W17" s="41" t="s">
        <v>15</v>
      </c>
      <c r="X17" s="41" t="s">
        <v>16</v>
      </c>
      <c r="Y17" s="41" t="s">
        <v>17</v>
      </c>
      <c r="Z17" s="41" t="s">
        <v>18</v>
      </c>
      <c r="AA17" s="41" t="s">
        <v>19</v>
      </c>
      <c r="AB17" s="41" t="s">
        <v>20</v>
      </c>
      <c r="AC17" s="41" t="s">
        <v>41</v>
      </c>
      <c r="AD17" s="41" t="s">
        <v>21</v>
      </c>
      <c r="AE17" s="41" t="s">
        <v>22</v>
      </c>
      <c r="AF17" s="41" t="s">
        <v>23</v>
      </c>
      <c r="AG17" s="41" t="s">
        <v>24</v>
      </c>
      <c r="AH17" s="41" t="s">
        <v>42</v>
      </c>
      <c r="AI17" s="41" t="s">
        <v>25</v>
      </c>
      <c r="AJ17" s="41" t="s">
        <v>35</v>
      </c>
      <c r="AK17" s="41" t="s">
        <v>26</v>
      </c>
      <c r="AL17" s="41" t="s">
        <v>27</v>
      </c>
      <c r="AM17" s="41" t="s">
        <v>28</v>
      </c>
      <c r="AN17" s="41" t="s">
        <v>29</v>
      </c>
      <c r="AO17" s="41" t="s">
        <v>38</v>
      </c>
    </row>
    <row r="18" spans="12:41" s="6" customFormat="1" ht="11.25"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</row>
    <row r="19" spans="2:41" s="6" customFormat="1" ht="12.75">
      <c r="B19" s="38" t="s">
        <v>30</v>
      </c>
      <c r="C19" s="39"/>
      <c r="D19" s="39"/>
      <c r="E19" s="39"/>
      <c r="F19" s="39"/>
      <c r="G19" s="39"/>
      <c r="H19" s="39"/>
      <c r="I19" s="39"/>
      <c r="J19" s="39"/>
      <c r="K19" s="40" t="s">
        <v>43</v>
      </c>
      <c r="L19" s="42">
        <v>1201</v>
      </c>
      <c r="M19" s="42">
        <v>1202</v>
      </c>
      <c r="N19" s="42">
        <v>1203</v>
      </c>
      <c r="O19" s="42">
        <v>1204</v>
      </c>
      <c r="P19" s="42">
        <v>1205</v>
      </c>
      <c r="Q19" s="42">
        <v>1206</v>
      </c>
      <c r="R19" s="42">
        <v>1207</v>
      </c>
      <c r="S19" s="42">
        <v>1208</v>
      </c>
      <c r="T19" s="42">
        <v>1209</v>
      </c>
      <c r="U19" s="42">
        <v>1210</v>
      </c>
      <c r="V19" s="42">
        <v>1211</v>
      </c>
      <c r="W19" s="42">
        <v>1212</v>
      </c>
      <c r="X19" s="42">
        <v>1213</v>
      </c>
      <c r="Y19" s="42">
        <v>1214</v>
      </c>
      <c r="Z19" s="42">
        <v>1215</v>
      </c>
      <c r="AA19" s="42">
        <v>1216</v>
      </c>
      <c r="AB19" s="42">
        <v>1217</v>
      </c>
      <c r="AC19" s="42">
        <v>1218</v>
      </c>
      <c r="AD19" s="42">
        <v>1219</v>
      </c>
      <c r="AE19" s="42">
        <v>1220</v>
      </c>
      <c r="AF19" s="42">
        <v>1221</v>
      </c>
      <c r="AG19" s="42">
        <v>1222</v>
      </c>
      <c r="AH19" s="42">
        <v>1223</v>
      </c>
      <c r="AI19" s="42">
        <v>1224</v>
      </c>
      <c r="AJ19" s="42">
        <v>1225</v>
      </c>
      <c r="AK19" s="42">
        <v>1226</v>
      </c>
      <c r="AL19" s="42">
        <v>1227</v>
      </c>
      <c r="AM19" s="42">
        <v>1228</v>
      </c>
      <c r="AN19" s="42">
        <v>1229</v>
      </c>
      <c r="AO19" s="42">
        <v>12</v>
      </c>
    </row>
    <row r="20" spans="2:41" ht="12.75">
      <c r="B20" s="7"/>
      <c r="C20" s="8"/>
      <c r="D20" s="8"/>
      <c r="E20" s="8"/>
      <c r="F20" s="8"/>
      <c r="G20" s="8"/>
      <c r="H20" s="8"/>
      <c r="I20" s="8"/>
      <c r="J20" s="9"/>
      <c r="K20" s="14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N20" s="10"/>
      <c r="AO20" s="10"/>
    </row>
    <row r="21" spans="2:61" s="25" customFormat="1" ht="12.75">
      <c r="B21" s="43" t="s">
        <v>59</v>
      </c>
      <c r="C21" s="44"/>
      <c r="D21" s="44"/>
      <c r="E21" s="44"/>
      <c r="F21" s="44"/>
      <c r="G21" s="44"/>
      <c r="H21" s="44"/>
      <c r="I21" s="44"/>
      <c r="J21" s="45"/>
      <c r="K21" s="46" t="s">
        <v>45</v>
      </c>
      <c r="L21" s="47">
        <v>6771</v>
      </c>
      <c r="M21" s="47">
        <v>11419</v>
      </c>
      <c r="N21" s="47">
        <v>2725</v>
      </c>
      <c r="O21" s="48">
        <v>7410</v>
      </c>
      <c r="P21" s="48">
        <v>4644</v>
      </c>
      <c r="Q21" s="47">
        <v>7969</v>
      </c>
      <c r="R21" s="47">
        <v>9644</v>
      </c>
      <c r="S21" s="47">
        <v>1798</v>
      </c>
      <c r="T21" s="47">
        <v>6713</v>
      </c>
      <c r="U21" s="47">
        <v>4818</v>
      </c>
      <c r="V21" s="47">
        <v>2444</v>
      </c>
      <c r="W21" s="48">
        <v>4791</v>
      </c>
      <c r="X21" s="48">
        <v>6678</v>
      </c>
      <c r="Y21" s="47">
        <v>2691</v>
      </c>
      <c r="Z21" s="47">
        <v>12953</v>
      </c>
      <c r="AA21" s="47">
        <v>4912</v>
      </c>
      <c r="AB21" s="47">
        <v>5561</v>
      </c>
      <c r="AC21" s="47">
        <v>5609</v>
      </c>
      <c r="AD21" s="47">
        <v>6577</v>
      </c>
      <c r="AE21" s="47">
        <v>3493</v>
      </c>
      <c r="AF21" s="47">
        <v>2649</v>
      </c>
      <c r="AG21" s="47">
        <v>3230</v>
      </c>
      <c r="AH21" s="47">
        <v>3092</v>
      </c>
      <c r="AI21" s="47">
        <v>2435</v>
      </c>
      <c r="AJ21" s="47">
        <v>2419</v>
      </c>
      <c r="AK21" s="47">
        <v>2248</v>
      </c>
      <c r="AL21" s="47">
        <v>1538</v>
      </c>
      <c r="AM21" s="47">
        <v>871</v>
      </c>
      <c r="AN21" s="47">
        <v>1581</v>
      </c>
      <c r="AO21" s="47">
        <v>139683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2:61" s="11" customFormat="1" ht="12.75" customHeight="1">
      <c r="B22" s="49" t="s">
        <v>46</v>
      </c>
      <c r="C22" s="50"/>
      <c r="D22" s="50"/>
      <c r="E22" s="50"/>
      <c r="F22" s="50"/>
      <c r="G22" s="50"/>
      <c r="H22" s="50"/>
      <c r="I22" s="50"/>
      <c r="J22" s="50"/>
      <c r="K22" s="51" t="s">
        <v>47</v>
      </c>
      <c r="L22" s="52">
        <v>6493</v>
      </c>
      <c r="M22" s="47">
        <v>10459</v>
      </c>
      <c r="N22" s="47">
        <v>2260</v>
      </c>
      <c r="O22" s="47">
        <v>4819</v>
      </c>
      <c r="P22" s="47">
        <v>3007</v>
      </c>
      <c r="Q22" s="47">
        <v>3323</v>
      </c>
      <c r="R22" s="47">
        <v>5267</v>
      </c>
      <c r="S22" s="47">
        <v>1049</v>
      </c>
      <c r="T22" s="47">
        <v>3859</v>
      </c>
      <c r="U22" s="47">
        <v>3693</v>
      </c>
      <c r="V22" s="47">
        <v>2108</v>
      </c>
      <c r="W22" s="47">
        <v>3268</v>
      </c>
      <c r="X22" s="47">
        <v>5257</v>
      </c>
      <c r="Y22" s="47">
        <v>2206</v>
      </c>
      <c r="Z22" s="47">
        <v>10562</v>
      </c>
      <c r="AA22" s="47">
        <v>4215</v>
      </c>
      <c r="AB22" s="47">
        <v>5219</v>
      </c>
      <c r="AC22" s="47">
        <v>4554</v>
      </c>
      <c r="AD22" s="47">
        <v>5364</v>
      </c>
      <c r="AE22" s="47">
        <v>2888</v>
      </c>
      <c r="AF22" s="47">
        <v>2071</v>
      </c>
      <c r="AG22" s="47">
        <v>2733</v>
      </c>
      <c r="AH22" s="47">
        <v>2311</v>
      </c>
      <c r="AI22" s="47">
        <v>1979</v>
      </c>
      <c r="AJ22" s="47">
        <v>2123</v>
      </c>
      <c r="AK22" s="47">
        <v>986</v>
      </c>
      <c r="AL22" s="47">
        <v>1375</v>
      </c>
      <c r="AM22" s="47">
        <v>809</v>
      </c>
      <c r="AN22" s="47">
        <v>1403</v>
      </c>
      <c r="AO22" s="47">
        <f>SUM(L22:AN22)</f>
        <v>105660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2:61" s="11" customFormat="1" ht="12.75" customHeight="1">
      <c r="B23" s="49" t="s">
        <v>48</v>
      </c>
      <c r="C23" s="50"/>
      <c r="D23" s="50"/>
      <c r="E23" s="50"/>
      <c r="F23" s="50"/>
      <c r="G23" s="50"/>
      <c r="H23" s="50"/>
      <c r="I23" s="50"/>
      <c r="J23" s="50"/>
      <c r="K23" s="51" t="s">
        <v>49</v>
      </c>
      <c r="L23" s="52">
        <f>SUM(L21-L22)</f>
        <v>278</v>
      </c>
      <c r="M23" s="52">
        <f aca="true" t="shared" si="0" ref="M23:AO23">SUM(M21-M22)</f>
        <v>960</v>
      </c>
      <c r="N23" s="52">
        <f t="shared" si="0"/>
        <v>465</v>
      </c>
      <c r="O23" s="52">
        <f t="shared" si="0"/>
        <v>2591</v>
      </c>
      <c r="P23" s="52">
        <f t="shared" si="0"/>
        <v>1637</v>
      </c>
      <c r="Q23" s="52">
        <f t="shared" si="0"/>
        <v>4646</v>
      </c>
      <c r="R23" s="52">
        <f t="shared" si="0"/>
        <v>4377</v>
      </c>
      <c r="S23" s="52">
        <f t="shared" si="0"/>
        <v>749</v>
      </c>
      <c r="T23" s="52">
        <f t="shared" si="0"/>
        <v>2854</v>
      </c>
      <c r="U23" s="52">
        <f t="shared" si="0"/>
        <v>1125</v>
      </c>
      <c r="V23" s="52">
        <f t="shared" si="0"/>
        <v>336</v>
      </c>
      <c r="W23" s="52">
        <f t="shared" si="0"/>
        <v>1523</v>
      </c>
      <c r="X23" s="52">
        <f t="shared" si="0"/>
        <v>1421</v>
      </c>
      <c r="Y23" s="52">
        <f t="shared" si="0"/>
        <v>485</v>
      </c>
      <c r="Z23" s="52">
        <f t="shared" si="0"/>
        <v>2391</v>
      </c>
      <c r="AA23" s="52">
        <f t="shared" si="0"/>
        <v>697</v>
      </c>
      <c r="AB23" s="52">
        <f t="shared" si="0"/>
        <v>342</v>
      </c>
      <c r="AC23" s="52">
        <f t="shared" si="0"/>
        <v>1055</v>
      </c>
      <c r="AD23" s="52">
        <f t="shared" si="0"/>
        <v>1213</v>
      </c>
      <c r="AE23" s="52">
        <f t="shared" si="0"/>
        <v>605</v>
      </c>
      <c r="AF23" s="52">
        <f t="shared" si="0"/>
        <v>578</v>
      </c>
      <c r="AG23" s="52">
        <f t="shared" si="0"/>
        <v>497</v>
      </c>
      <c r="AH23" s="52">
        <f t="shared" si="0"/>
        <v>781</v>
      </c>
      <c r="AI23" s="52">
        <f t="shared" si="0"/>
        <v>456</v>
      </c>
      <c r="AJ23" s="52">
        <f t="shared" si="0"/>
        <v>296</v>
      </c>
      <c r="AK23" s="52">
        <f t="shared" si="0"/>
        <v>1262</v>
      </c>
      <c r="AL23" s="52">
        <f t="shared" si="0"/>
        <v>163</v>
      </c>
      <c r="AM23" s="52">
        <f t="shared" si="0"/>
        <v>62</v>
      </c>
      <c r="AN23" s="52">
        <f t="shared" si="0"/>
        <v>178</v>
      </c>
      <c r="AO23" s="52">
        <f t="shared" si="0"/>
        <v>34023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2:61" s="11" customFormat="1" ht="12.75" customHeight="1">
      <c r="B24" s="49" t="s">
        <v>50</v>
      </c>
      <c r="C24" s="50"/>
      <c r="D24" s="50"/>
      <c r="E24" s="50"/>
      <c r="F24" s="50"/>
      <c r="G24" s="50"/>
      <c r="H24" s="50"/>
      <c r="I24" s="50"/>
      <c r="J24" s="50"/>
      <c r="K24" s="51" t="s">
        <v>51</v>
      </c>
      <c r="L24" s="53">
        <f>SUM(L22/L21)*100</f>
        <v>95.89425491064836</v>
      </c>
      <c r="M24" s="53">
        <f aca="true" t="shared" si="1" ref="M24:AO24">SUM(M22/M21)*100</f>
        <v>91.59295910324897</v>
      </c>
      <c r="N24" s="53">
        <f t="shared" si="1"/>
        <v>82.93577981651377</v>
      </c>
      <c r="O24" s="53">
        <f t="shared" si="1"/>
        <v>65.03373819163293</v>
      </c>
      <c r="P24" s="53">
        <f t="shared" si="1"/>
        <v>64.75021533161069</v>
      </c>
      <c r="Q24" s="53">
        <f t="shared" si="1"/>
        <v>41.69908395030744</v>
      </c>
      <c r="R24" s="53">
        <f t="shared" si="1"/>
        <v>54.61426793861468</v>
      </c>
      <c r="S24" s="53">
        <f t="shared" si="1"/>
        <v>58.342602892102335</v>
      </c>
      <c r="T24" s="53">
        <f t="shared" si="1"/>
        <v>57.4854759422017</v>
      </c>
      <c r="U24" s="53">
        <f t="shared" si="1"/>
        <v>76.65006226650061</v>
      </c>
      <c r="V24" s="53">
        <f t="shared" si="1"/>
        <v>86.2520458265139</v>
      </c>
      <c r="W24" s="53">
        <f t="shared" si="1"/>
        <v>68.21122938843665</v>
      </c>
      <c r="X24" s="53">
        <f t="shared" si="1"/>
        <v>78.72117400419287</v>
      </c>
      <c r="Y24" s="53">
        <f t="shared" si="1"/>
        <v>81.9769602378298</v>
      </c>
      <c r="Z24" s="53">
        <f t="shared" si="1"/>
        <v>81.54095576314367</v>
      </c>
      <c r="AA24" s="53">
        <f t="shared" si="1"/>
        <v>85.81026058631922</v>
      </c>
      <c r="AB24" s="53">
        <f t="shared" si="1"/>
        <v>93.8500269735659</v>
      </c>
      <c r="AC24" s="53">
        <f t="shared" si="1"/>
        <v>81.19094312711714</v>
      </c>
      <c r="AD24" s="53">
        <f t="shared" si="1"/>
        <v>81.55694085449294</v>
      </c>
      <c r="AE24" s="53">
        <f t="shared" si="1"/>
        <v>82.6796450042943</v>
      </c>
      <c r="AF24" s="53">
        <f t="shared" si="1"/>
        <v>78.18044545111363</v>
      </c>
      <c r="AG24" s="53">
        <f t="shared" si="1"/>
        <v>84.61300309597523</v>
      </c>
      <c r="AH24" s="53">
        <f t="shared" si="1"/>
        <v>74.74126778783958</v>
      </c>
      <c r="AI24" s="53">
        <f t="shared" si="1"/>
        <v>81.27310061601642</v>
      </c>
      <c r="AJ24" s="53">
        <f t="shared" si="1"/>
        <v>87.76353865233567</v>
      </c>
      <c r="AK24" s="53">
        <f t="shared" si="1"/>
        <v>43.861209964412815</v>
      </c>
      <c r="AL24" s="53">
        <f t="shared" si="1"/>
        <v>89.40182054616385</v>
      </c>
      <c r="AM24" s="53">
        <f t="shared" si="1"/>
        <v>92.8817451205511</v>
      </c>
      <c r="AN24" s="53">
        <f t="shared" si="1"/>
        <v>88.74130297280203</v>
      </c>
      <c r="AO24" s="53">
        <f t="shared" si="1"/>
        <v>75.64270526835763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2:61" s="11" customFormat="1" ht="12.75" customHeight="1">
      <c r="B25" s="49" t="s">
        <v>52</v>
      </c>
      <c r="C25" s="50"/>
      <c r="D25" s="50"/>
      <c r="E25" s="50"/>
      <c r="F25" s="50"/>
      <c r="G25" s="50"/>
      <c r="H25" s="50"/>
      <c r="I25" s="50"/>
      <c r="J25" s="50"/>
      <c r="K25" s="51" t="s">
        <v>53</v>
      </c>
      <c r="L25" s="53">
        <f>SUM(L23/L21)*100</f>
        <v>4.105745089351647</v>
      </c>
      <c r="M25" s="53">
        <f aca="true" t="shared" si="2" ref="M25:AO25">SUM(M23/M21)*100</f>
        <v>8.40704089675103</v>
      </c>
      <c r="N25" s="53">
        <f t="shared" si="2"/>
        <v>17.06422018348624</v>
      </c>
      <c r="O25" s="53">
        <f t="shared" si="2"/>
        <v>34.96626180836707</v>
      </c>
      <c r="P25" s="53">
        <f t="shared" si="2"/>
        <v>35.24978466838932</v>
      </c>
      <c r="Q25" s="53">
        <f t="shared" si="2"/>
        <v>58.30091604969256</v>
      </c>
      <c r="R25" s="53">
        <f t="shared" si="2"/>
        <v>45.38573206138532</v>
      </c>
      <c r="S25" s="53">
        <f t="shared" si="2"/>
        <v>41.657397107897665</v>
      </c>
      <c r="T25" s="53">
        <f t="shared" si="2"/>
        <v>42.514524057798305</v>
      </c>
      <c r="U25" s="53">
        <f t="shared" si="2"/>
        <v>23.349937733499377</v>
      </c>
      <c r="V25" s="53">
        <f t="shared" si="2"/>
        <v>13.747954173486088</v>
      </c>
      <c r="W25" s="53">
        <f t="shared" si="2"/>
        <v>31.78877061156335</v>
      </c>
      <c r="X25" s="53">
        <f t="shared" si="2"/>
        <v>21.278825995807125</v>
      </c>
      <c r="Y25" s="53">
        <f t="shared" si="2"/>
        <v>18.0230397621702</v>
      </c>
      <c r="Z25" s="53">
        <f t="shared" si="2"/>
        <v>18.459044236856325</v>
      </c>
      <c r="AA25" s="53">
        <f t="shared" si="2"/>
        <v>14.189739413680783</v>
      </c>
      <c r="AB25" s="53">
        <f t="shared" si="2"/>
        <v>6.149973026434095</v>
      </c>
      <c r="AC25" s="53">
        <f t="shared" si="2"/>
        <v>18.809056872882866</v>
      </c>
      <c r="AD25" s="53">
        <f t="shared" si="2"/>
        <v>18.44305914550707</v>
      </c>
      <c r="AE25" s="53">
        <f t="shared" si="2"/>
        <v>17.320354995705696</v>
      </c>
      <c r="AF25" s="53">
        <f t="shared" si="2"/>
        <v>21.819554548886373</v>
      </c>
      <c r="AG25" s="53">
        <f t="shared" si="2"/>
        <v>15.38699690402477</v>
      </c>
      <c r="AH25" s="53">
        <f t="shared" si="2"/>
        <v>25.25873221216041</v>
      </c>
      <c r="AI25" s="53">
        <f t="shared" si="2"/>
        <v>18.72689938398357</v>
      </c>
      <c r="AJ25" s="53">
        <f t="shared" si="2"/>
        <v>12.236461347664324</v>
      </c>
      <c r="AK25" s="53">
        <f t="shared" si="2"/>
        <v>56.13879003558719</v>
      </c>
      <c r="AL25" s="53">
        <f t="shared" si="2"/>
        <v>10.598179453836151</v>
      </c>
      <c r="AM25" s="53">
        <f t="shared" si="2"/>
        <v>7.1182548794489096</v>
      </c>
      <c r="AN25" s="53">
        <f t="shared" si="2"/>
        <v>11.258697027197975</v>
      </c>
      <c r="AO25" s="53">
        <f t="shared" si="2"/>
        <v>24.357294731642362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12:61" ht="12.75"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</sheetData>
  <mergeCells count="48">
    <mergeCell ref="AO17:AO18"/>
    <mergeCell ref="AD17:AD18"/>
    <mergeCell ref="AE17:AE18"/>
    <mergeCell ref="S17:S18"/>
    <mergeCell ref="T17:T18"/>
    <mergeCell ref="U17:U18"/>
    <mergeCell ref="V17:V18"/>
    <mergeCell ref="AA17:AA18"/>
    <mergeCell ref="AL17:AL18"/>
    <mergeCell ref="AN17:AN18"/>
    <mergeCell ref="W17:W18"/>
    <mergeCell ref="X17:X18"/>
    <mergeCell ref="AI17:AI18"/>
    <mergeCell ref="AJ17:AJ18"/>
    <mergeCell ref="AB17:AB18"/>
    <mergeCell ref="AC17:AC18"/>
    <mergeCell ref="AM17:AM18"/>
    <mergeCell ref="AF17:AF18"/>
    <mergeCell ref="N17:N18"/>
    <mergeCell ref="AK17:AK18"/>
    <mergeCell ref="AH17:AH18"/>
    <mergeCell ref="Y17:Y18"/>
    <mergeCell ref="Z17:Z18"/>
    <mergeCell ref="AG17:AG18"/>
    <mergeCell ref="O17:O18"/>
    <mergeCell ref="P17:P18"/>
    <mergeCell ref="Q17:Q18"/>
    <mergeCell ref="R17:R18"/>
    <mergeCell ref="A6:E6"/>
    <mergeCell ref="A1:P1"/>
    <mergeCell ref="A2:P2"/>
    <mergeCell ref="A3:P3"/>
    <mergeCell ref="A4:P4"/>
    <mergeCell ref="F6:H6"/>
    <mergeCell ref="D8:K8"/>
    <mergeCell ref="D9:K9"/>
    <mergeCell ref="L9:M9"/>
    <mergeCell ref="D10:K10"/>
    <mergeCell ref="D13:K13"/>
    <mergeCell ref="L13:M13"/>
    <mergeCell ref="B21:J21"/>
    <mergeCell ref="D11:K11"/>
    <mergeCell ref="L11:M11"/>
    <mergeCell ref="D12:K12"/>
    <mergeCell ref="L12:M12"/>
    <mergeCell ref="M17:M18"/>
    <mergeCell ref="B19:J19"/>
    <mergeCell ref="L17:L18"/>
  </mergeCells>
  <printOptions/>
  <pageMargins left="0.75" right="0.75" top="1" bottom="1" header="0" footer="0"/>
  <pageSetup fitToHeight="1" fitToWidth="1" horizontalDpi="600" verticalDpi="600" orientation="landscape" paperSize="119" scale="31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2007-05-18T17:25:15Z</cp:lastPrinted>
  <dcterms:created xsi:type="dcterms:W3CDTF">2005-09-05T18:56:16Z</dcterms:created>
  <dcterms:modified xsi:type="dcterms:W3CDTF">2007-07-06T19:02:44Z</dcterms:modified>
  <cp:category/>
  <cp:version/>
  <cp:contentType/>
  <cp:contentStatus/>
</cp:coreProperties>
</file>