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120" windowHeight="7935" activeTab="0"/>
  </bookViews>
  <sheets>
    <sheet name="Tabla 24-12" sheetId="1" r:id="rId1"/>
  </sheets>
  <definedNames>
    <definedName name="_xlnm.Print_Area" localSheetId="0">'Tabla 24-12'!$A$1:$AP$54</definedName>
  </definedNames>
  <calcPr fullCalcOnLoad="1"/>
</workbook>
</file>

<file path=xl/sharedStrings.xml><?xml version="1.0" encoding="utf-8"?>
<sst xmlns="http://schemas.openxmlformats.org/spreadsheetml/2006/main" count="110" uniqueCount="110">
  <si>
    <t>Dirección de Políticas Regionales y Departamentales</t>
  </si>
  <si>
    <t>Tabla Número</t>
  </si>
  <si>
    <t xml:space="preserve"> </t>
  </si>
  <si>
    <t>Variable</t>
  </si>
  <si>
    <t>Indicador</t>
  </si>
  <si>
    <t>Cobertura Geográfica</t>
  </si>
  <si>
    <t>Municipios del Departamento de San Marcos</t>
  </si>
  <si>
    <t>Período</t>
  </si>
  <si>
    <t>Unidad de Medida</t>
  </si>
  <si>
    <t>Fuente</t>
  </si>
  <si>
    <t>San Marcos</t>
  </si>
  <si>
    <t>Comitancillo</t>
  </si>
  <si>
    <t>Concepción Tutuapa</t>
  </si>
  <si>
    <t>Sibinal</t>
  </si>
  <si>
    <t>Tajumulco</t>
  </si>
  <si>
    <t>Tejutla</t>
  </si>
  <si>
    <t>San Rafael Pie de la Cuesta</t>
  </si>
  <si>
    <t>Nuevo Progreso</t>
  </si>
  <si>
    <t>El Tumbador</t>
  </si>
  <si>
    <t>El Rodeo</t>
  </si>
  <si>
    <t>Malacatán</t>
  </si>
  <si>
    <t>Catarina</t>
  </si>
  <si>
    <t>Ayutla</t>
  </si>
  <si>
    <t>San Pablo</t>
  </si>
  <si>
    <t>El Quetzal</t>
  </si>
  <si>
    <t>La Reforma</t>
  </si>
  <si>
    <t>Pajapita</t>
  </si>
  <si>
    <t>San José Ojetenam</t>
  </si>
  <si>
    <t>San Cristóbal Cucho</t>
  </si>
  <si>
    <t>Sipacapa</t>
  </si>
  <si>
    <t>Esquipulas Palo Gordo</t>
  </si>
  <si>
    <t>Río Blanco</t>
  </si>
  <si>
    <t>San Lorenzo</t>
  </si>
  <si>
    <t>Código Departamento y Municipio</t>
  </si>
  <si>
    <t>Población Económicamente Activa</t>
  </si>
  <si>
    <t>Población Económicamente Activa Hombres</t>
  </si>
  <si>
    <t>Población Económicamente Activa Mujeres</t>
  </si>
  <si>
    <t>Tasa de Participación Hombres</t>
  </si>
  <si>
    <t>Tasa de Participación Mujeres</t>
  </si>
  <si>
    <t>Total</t>
  </si>
  <si>
    <t>Censo 2002, INE, XI Censo de Población y VI de Habitación de noviembre de 2002</t>
  </si>
  <si>
    <t>1.  Agricultura, Caza, Silvicultura, Pesca</t>
  </si>
  <si>
    <t>2.  Explotación de Minas y Canteras</t>
  </si>
  <si>
    <t>3.  Industria Manufacturera Textil y Alimenticia</t>
  </si>
  <si>
    <t>4.  Electricidad, Gas y Agua</t>
  </si>
  <si>
    <t>5.  Construcción</t>
  </si>
  <si>
    <t>6.  Comercio por Mayor y Menor, Restaurantes y Hoteles</t>
  </si>
  <si>
    <t>7.  Transporte, Almacenamiento y Comunicaciones</t>
  </si>
  <si>
    <t>8.  Establecimientos financieros, seguros, bienes inmuebles y servicios prestados a empresas</t>
  </si>
  <si>
    <t>10. Enseñanza</t>
  </si>
  <si>
    <t>11. Servicios comunales, sociales, personales</t>
  </si>
  <si>
    <t>12. Organizaciones extraterritoriales</t>
  </si>
  <si>
    <t>13. Rama de actividad no especificada</t>
  </si>
  <si>
    <t>Número de Personas</t>
  </si>
  <si>
    <t>Secretaría General de Planificación y Programación de la Presidencia - SEGEPLAN</t>
  </si>
  <si>
    <t>Sistema Nacional de Planificación Estratégica Territorial - SINPET</t>
  </si>
  <si>
    <t>Sistema de Usuarios de Información Territorial - SINIT</t>
  </si>
  <si>
    <t xml:space="preserve">  24 - 12</t>
  </si>
  <si>
    <t>Porcentaje de participación en agricultura, caza, silvicultura, Pesca</t>
  </si>
  <si>
    <t>Porcentaje de participación en explotación de minas y canteras</t>
  </si>
  <si>
    <t>Porcentaje de participación en industria manufacturera textil y alimenticia</t>
  </si>
  <si>
    <t>Porcentaje de paticipación en electricidad, gas, agua</t>
  </si>
  <si>
    <t>Porcentaje de participación en construcción</t>
  </si>
  <si>
    <t>Porcentaje de paticipación comercio por mayor y menor, restaurantes y hoteles</t>
  </si>
  <si>
    <t>Porcentaje de part. en estab. financieros, seguros, bienes inmb., serv a empresas</t>
  </si>
  <si>
    <t>Porcentaje de participación en enseñanza</t>
  </si>
  <si>
    <t>Porcentaje de participación en servicios comunales, sociales, personales</t>
  </si>
  <si>
    <t>Porcentaje de participación en organizaciones extraterritoriales</t>
  </si>
  <si>
    <t>Porcentaje de participación en rama de actividad no especificadas</t>
  </si>
  <si>
    <t>Tasa de Participación Hombres y Mujeres</t>
  </si>
  <si>
    <t>Porcentaje de Participación por Actividad Económica</t>
  </si>
  <si>
    <t>San Pedro Sacatepéquez</t>
  </si>
  <si>
    <t>San Antonio Sacatepéquez</t>
  </si>
  <si>
    <t>San Miguel Ixtahuacán</t>
  </si>
  <si>
    <t>Tacaná</t>
  </si>
  <si>
    <t>Ocós</t>
  </si>
  <si>
    <t>Ixchiguán</t>
  </si>
  <si>
    <t>DEPT. SAN MARCOS</t>
  </si>
  <si>
    <t>9.  Administración Pública y Defensa</t>
  </si>
  <si>
    <t>Distribución del trabajo por Sexo  y Actividad Económica</t>
  </si>
  <si>
    <t>Ref. Código Campo</t>
  </si>
  <si>
    <t>PEA</t>
  </si>
  <si>
    <t>PEA_H</t>
  </si>
  <si>
    <t>PEA_M</t>
  </si>
  <si>
    <t>P_PART_H</t>
  </si>
  <si>
    <t>P_PART_M</t>
  </si>
  <si>
    <t>T_MINAS</t>
  </si>
  <si>
    <t>T_CONST</t>
  </si>
  <si>
    <t>T_COMERCIO</t>
  </si>
  <si>
    <t>T_ADMPUB</t>
  </si>
  <si>
    <t>T_SERVCOM</t>
  </si>
  <si>
    <t>T_OEXTR</t>
  </si>
  <si>
    <t>T_NOESPE</t>
  </si>
  <si>
    <t>P_MINAS</t>
  </si>
  <si>
    <t>P_CONST</t>
  </si>
  <si>
    <t>P_COMERCIO</t>
  </si>
  <si>
    <t>P_SERVCOM</t>
  </si>
  <si>
    <t>P_OEXTR</t>
  </si>
  <si>
    <t>P_NOESPE</t>
  </si>
  <si>
    <t>T_AG_CZ_PS</t>
  </si>
  <si>
    <t>T_MAN_TX_A</t>
  </si>
  <si>
    <t>T_EL_GAS_A</t>
  </si>
  <si>
    <t>T_TSPTE_AL</t>
  </si>
  <si>
    <t>T_FIN_BI_S</t>
  </si>
  <si>
    <t>P_AG_CZ_PS</t>
  </si>
  <si>
    <t>P_MAN_TX_A</t>
  </si>
  <si>
    <t>P_EL_GAS_A</t>
  </si>
  <si>
    <t>P_FIN_BI_S</t>
  </si>
  <si>
    <t>P_ENSEN</t>
  </si>
  <si>
    <t>T_ENSEN</t>
  </si>
</sst>
</file>

<file path=xl/styles.xml><?xml version="1.0" encoding="utf-8"?>
<styleSheet xmlns="http://schemas.openxmlformats.org/spreadsheetml/2006/main">
  <numFmts count="25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0"/>
    <numFmt numFmtId="173" formatCode="#,##0.000000"/>
    <numFmt numFmtId="174" formatCode="0.000000"/>
    <numFmt numFmtId="175" formatCode="#,##0;[Red]#,##0"/>
    <numFmt numFmtId="176" formatCode="0;[Red]0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  <numFmt numFmtId="180" formatCode="[$€-2]\ #,##0.00_);[Red]\([$€-2]\ #,##0.00\)"/>
  </numFmts>
  <fonts count="9">
    <font>
      <sz val="10"/>
      <name val="Arial"/>
      <family val="0"/>
    </font>
    <font>
      <sz val="8"/>
      <name val="Arial"/>
      <family val="0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 horizontal="right" indent="2"/>
    </xf>
    <xf numFmtId="0" fontId="0" fillId="0" borderId="0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16" fontId="6" fillId="0" borderId="0" xfId="0" applyNumberFormat="1" applyFont="1" applyAlignment="1">
      <alignment/>
    </xf>
    <xf numFmtId="16" fontId="6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0" fontId="1" fillId="0" borderId="2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16" fontId="6" fillId="0" borderId="0" xfId="0" applyNumberFormat="1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6" fillId="0" borderId="0" xfId="0" applyFont="1" applyAlignment="1">
      <alignment wrapText="1"/>
    </xf>
    <xf numFmtId="0" fontId="1" fillId="2" borderId="7" xfId="0" applyFont="1" applyFill="1" applyBorder="1" applyAlignment="1">
      <alignment horizontal="left" vertical="top" wrapText="1"/>
    </xf>
    <xf numFmtId="0" fontId="1" fillId="2" borderId="7" xfId="0" applyNumberFormat="1" applyFont="1" applyFill="1" applyBorder="1" applyAlignment="1">
      <alignment/>
    </xf>
    <xf numFmtId="176" fontId="1" fillId="2" borderId="7" xfId="0" applyNumberFormat="1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1" fillId="2" borderId="0" xfId="0" applyFont="1" applyFill="1" applyBorder="1" applyAlignment="1">
      <alignment horizontal="left" vertical="top" wrapText="1"/>
    </xf>
    <xf numFmtId="3" fontId="1" fillId="2" borderId="0" xfId="0" applyNumberFormat="1" applyFont="1" applyFill="1" applyAlignment="1">
      <alignment horizontal="right" indent="2"/>
    </xf>
    <xf numFmtId="3" fontId="1" fillId="2" borderId="3" xfId="0" applyNumberFormat="1" applyFont="1" applyFill="1" applyBorder="1" applyAlignment="1">
      <alignment horizontal="right" indent="2"/>
    </xf>
    <xf numFmtId="0" fontId="0" fillId="2" borderId="0" xfId="0" applyFont="1" applyFill="1" applyAlignment="1">
      <alignment/>
    </xf>
    <xf numFmtId="0" fontId="5" fillId="2" borderId="7" xfId="0" applyFont="1" applyFill="1" applyBorder="1" applyAlignment="1">
      <alignment horizontal="left" vertical="top" wrapText="1"/>
    </xf>
    <xf numFmtId="2" fontId="5" fillId="2" borderId="7" xfId="0" applyNumberFormat="1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1" fillId="2" borderId="0" xfId="0" applyFont="1" applyFill="1" applyAlignment="1">
      <alignment/>
    </xf>
    <xf numFmtId="0" fontId="1" fillId="2" borderId="7" xfId="0" applyFont="1" applyFill="1" applyBorder="1" applyAlignment="1">
      <alignment horizontal="left" vertical="top" wrapText="1"/>
    </xf>
    <xf numFmtId="1" fontId="1" fillId="2" borderId="7" xfId="0" applyNumberFormat="1" applyFont="1" applyFill="1" applyBorder="1" applyAlignment="1">
      <alignment/>
    </xf>
    <xf numFmtId="176" fontId="1" fillId="2" borderId="7" xfId="0" applyNumberFormat="1" applyFont="1" applyFill="1" applyBorder="1" applyAlignment="1">
      <alignment/>
    </xf>
    <xf numFmtId="1" fontId="1" fillId="2" borderId="7" xfId="0" applyNumberFormat="1" applyFont="1" applyFill="1" applyBorder="1" applyAlignment="1">
      <alignment/>
    </xf>
    <xf numFmtId="1" fontId="1" fillId="2" borderId="7" xfId="0" applyNumberFormat="1" applyFont="1" applyFill="1" applyBorder="1" applyAlignment="1">
      <alignment/>
    </xf>
    <xf numFmtId="0" fontId="0" fillId="2" borderId="7" xfId="0" applyFill="1" applyBorder="1" applyAlignment="1">
      <alignment wrapText="1"/>
    </xf>
    <xf numFmtId="1" fontId="5" fillId="2" borderId="7" xfId="0" applyNumberFormat="1" applyFont="1" applyFill="1" applyBorder="1" applyAlignment="1">
      <alignment/>
    </xf>
    <xf numFmtId="0" fontId="0" fillId="2" borderId="0" xfId="0" applyFill="1" applyBorder="1" applyAlignment="1">
      <alignment/>
    </xf>
    <xf numFmtId="0" fontId="1" fillId="2" borderId="0" xfId="0" applyFont="1" applyFill="1" applyAlignment="1">
      <alignment/>
    </xf>
    <xf numFmtId="3" fontId="1" fillId="2" borderId="0" xfId="0" applyNumberFormat="1" applyFont="1" applyFill="1" applyAlignment="1">
      <alignment/>
    </xf>
    <xf numFmtId="0" fontId="5" fillId="2" borderId="7" xfId="0" applyFont="1" applyFill="1" applyBorder="1" applyAlignment="1">
      <alignment horizontal="left" vertical="top"/>
    </xf>
    <xf numFmtId="0" fontId="2" fillId="2" borderId="7" xfId="0" applyFont="1" applyFill="1" applyBorder="1" applyAlignment="1">
      <alignment/>
    </xf>
    <xf numFmtId="2" fontId="5" fillId="2" borderId="7" xfId="0" applyNumberFormat="1" applyFont="1" applyFill="1" applyBorder="1" applyAlignment="1">
      <alignment/>
    </xf>
    <xf numFmtId="0" fontId="5" fillId="2" borderId="7" xfId="0" applyFont="1" applyFill="1" applyBorder="1" applyAlignment="1">
      <alignment/>
    </xf>
    <xf numFmtId="0" fontId="5" fillId="2" borderId="7" xfId="0" applyFont="1" applyFill="1" applyBorder="1" applyAlignment="1">
      <alignment/>
    </xf>
    <xf numFmtId="0" fontId="5" fillId="2" borderId="7" xfId="0" applyFont="1" applyFill="1" applyBorder="1" applyAlignment="1">
      <alignment wrapText="1"/>
    </xf>
    <xf numFmtId="0" fontId="6" fillId="3" borderId="8" xfId="0" applyFont="1" applyFill="1" applyBorder="1" applyAlignment="1">
      <alignment wrapText="1"/>
    </xf>
    <xf numFmtId="0" fontId="6" fillId="3" borderId="3" xfId="0" applyFont="1" applyFill="1" applyBorder="1" applyAlignment="1">
      <alignment wrapText="1"/>
    </xf>
    <xf numFmtId="0" fontId="6" fillId="3" borderId="4" xfId="0" applyFont="1" applyFill="1" applyBorder="1" applyAlignment="1">
      <alignment wrapText="1"/>
    </xf>
    <xf numFmtId="16" fontId="6" fillId="3" borderId="7" xfId="0" applyNumberFormat="1" applyFont="1" applyFill="1" applyBorder="1" applyAlignment="1">
      <alignment/>
    </xf>
    <xf numFmtId="0" fontId="1" fillId="3" borderId="9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wrapText="1"/>
    </xf>
    <xf numFmtId="0" fontId="1" fillId="3" borderId="7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left" vertical="top" wrapText="1"/>
    </xf>
    <xf numFmtId="0" fontId="1" fillId="3" borderId="7" xfId="0" applyFont="1" applyFill="1" applyBorder="1" applyAlignment="1">
      <alignment wrapText="1"/>
    </xf>
    <xf numFmtId="0" fontId="7" fillId="0" borderId="11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8" fillId="0" borderId="1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2" xfId="0" applyFont="1" applyFill="1" applyBorder="1" applyAlignment="1">
      <alignment/>
    </xf>
    <xf numFmtId="0" fontId="7" fillId="0" borderId="1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2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7" fillId="0" borderId="14" xfId="0" applyFont="1" applyFill="1" applyBorder="1" applyAlignment="1">
      <alignment/>
    </xf>
    <xf numFmtId="0" fontId="7" fillId="0" borderId="5" xfId="0" applyFont="1" applyFill="1" applyBorder="1" applyAlignment="1">
      <alignment/>
    </xf>
    <xf numFmtId="0" fontId="7" fillId="0" borderId="6" xfId="0" applyFon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304"/>
  <sheetViews>
    <sheetView showGridLines="0" tabSelected="1" workbookViewId="0" topLeftCell="A1">
      <selection activeCell="M21" sqref="M21"/>
    </sheetView>
  </sheetViews>
  <sheetFormatPr defaultColWidth="11.421875" defaultRowHeight="12.75"/>
  <cols>
    <col min="1" max="9" width="2.7109375" style="0" customWidth="1"/>
    <col min="10" max="10" width="39.140625" style="0" customWidth="1"/>
    <col min="11" max="11" width="14.57421875" style="0" customWidth="1"/>
    <col min="12" max="12" width="9.28125" style="0" bestFit="1" customWidth="1"/>
    <col min="13" max="13" width="10.7109375" style="0" customWidth="1"/>
    <col min="14" max="14" width="11.57421875" style="0" customWidth="1"/>
    <col min="15" max="15" width="9.00390625" style="0" bestFit="1" customWidth="1"/>
    <col min="16" max="16" width="8.421875" style="0" customWidth="1"/>
    <col min="17" max="17" width="10.00390625" style="0" customWidth="1"/>
    <col min="18" max="18" width="6.28125" style="0" bestFit="1" customWidth="1"/>
    <col min="19" max="19" width="8.28125" style="0" customWidth="1"/>
    <col min="20" max="20" width="9.421875" style="0" customWidth="1"/>
    <col min="21" max="21" width="6.28125" style="0" bestFit="1" customWidth="1"/>
    <col min="22" max="22" width="11.7109375" style="0" customWidth="1"/>
    <col min="23" max="23" width="8.28125" style="0" customWidth="1"/>
    <col min="24" max="24" width="9.421875" style="0" bestFit="1" customWidth="1"/>
    <col min="25" max="25" width="8.57421875" style="0" customWidth="1"/>
    <col min="26" max="26" width="8.00390625" style="0" bestFit="1" customWidth="1"/>
    <col min="27" max="27" width="6.7109375" style="0" bestFit="1" customWidth="1"/>
    <col min="28" max="29" width="6.28125" style="0" bestFit="1" customWidth="1"/>
    <col min="30" max="30" width="7.8515625" style="0" bestFit="1" customWidth="1"/>
    <col min="31" max="31" width="10.00390625" style="0" customWidth="1"/>
    <col min="32" max="32" width="9.00390625" style="0" bestFit="1" customWidth="1"/>
    <col min="33" max="33" width="6.28125" style="0" bestFit="1" customWidth="1"/>
    <col min="34" max="34" width="8.8515625" style="0" customWidth="1"/>
    <col min="35" max="35" width="8.57421875" style="0" customWidth="1"/>
    <col min="36" max="36" width="10.7109375" style="0" customWidth="1"/>
    <col min="37" max="37" width="8.8515625" style="0" customWidth="1"/>
    <col min="38" max="38" width="10.7109375" style="0" customWidth="1"/>
    <col min="39" max="39" width="8.28125" style="0" bestFit="1" customWidth="1"/>
    <col min="40" max="40" width="9.8515625" style="0" bestFit="1" customWidth="1"/>
    <col min="41" max="41" width="10.7109375" style="0" customWidth="1"/>
    <col min="42" max="16384" width="2.7109375" style="0" customWidth="1"/>
  </cols>
  <sheetData>
    <row r="1" spans="1:41" s="16" customFormat="1" ht="12.75" customHeight="1">
      <c r="A1" s="25" t="s">
        <v>54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</row>
    <row r="2" spans="1:41" s="16" customFormat="1" ht="12.75" customHeight="1">
      <c r="A2" s="25" t="s">
        <v>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</row>
    <row r="3" spans="1:41" s="16" customFormat="1" ht="12.75" customHeight="1">
      <c r="A3" s="25" t="s">
        <v>55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</row>
    <row r="4" spans="1:41" s="16" customFormat="1" ht="12.75" customHeight="1">
      <c r="A4" s="25" t="s">
        <v>56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</row>
    <row r="5" s="15" customFormat="1" ht="12"/>
    <row r="6" spans="1:41" s="16" customFormat="1" ht="12.75" customHeight="1">
      <c r="A6" s="54" t="s">
        <v>1</v>
      </c>
      <c r="B6" s="55"/>
      <c r="C6" s="55"/>
      <c r="D6" s="55"/>
      <c r="E6" s="56"/>
      <c r="F6" s="17"/>
      <c r="I6" s="15"/>
      <c r="J6" s="57" t="s">
        <v>57</v>
      </c>
      <c r="K6" s="23"/>
      <c r="L6" s="18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</row>
    <row r="7" s="15" customFormat="1" ht="12"/>
    <row r="8" spans="1:17" s="15" customFormat="1" ht="12">
      <c r="A8" s="15" t="s">
        <v>2</v>
      </c>
      <c r="B8" s="66" t="s">
        <v>3</v>
      </c>
      <c r="C8" s="67"/>
      <c r="D8" s="67"/>
      <c r="E8" s="67"/>
      <c r="F8" s="67"/>
      <c r="G8" s="67"/>
      <c r="H8" s="67"/>
      <c r="I8" s="67"/>
      <c r="J8" s="67" t="s">
        <v>79</v>
      </c>
      <c r="K8" s="67"/>
      <c r="L8" s="67"/>
      <c r="M8" s="67"/>
      <c r="N8" s="67"/>
      <c r="O8" s="67"/>
      <c r="P8" s="67"/>
      <c r="Q8" s="68"/>
    </row>
    <row r="9" spans="2:17" s="19" customFormat="1" ht="12">
      <c r="B9" s="69" t="s">
        <v>4</v>
      </c>
      <c r="C9" s="70"/>
      <c r="D9" s="70"/>
      <c r="E9" s="70"/>
      <c r="F9" s="70"/>
      <c r="G9" s="70"/>
      <c r="H9" s="70"/>
      <c r="I9" s="70"/>
      <c r="J9" s="70" t="s">
        <v>69</v>
      </c>
      <c r="K9" s="70"/>
      <c r="L9" s="70"/>
      <c r="M9" s="70"/>
      <c r="N9" s="70"/>
      <c r="O9" s="70"/>
      <c r="P9" s="70"/>
      <c r="Q9" s="71"/>
    </row>
    <row r="10" spans="2:17" s="19" customFormat="1" ht="12">
      <c r="B10" s="69"/>
      <c r="C10" s="70"/>
      <c r="D10" s="70"/>
      <c r="E10" s="70"/>
      <c r="F10" s="70"/>
      <c r="G10" s="70"/>
      <c r="H10" s="70"/>
      <c r="I10" s="70"/>
      <c r="J10" s="70" t="s">
        <v>70</v>
      </c>
      <c r="K10" s="70"/>
      <c r="L10" s="70"/>
      <c r="M10" s="70"/>
      <c r="N10" s="70"/>
      <c r="O10" s="70"/>
      <c r="P10" s="70"/>
      <c r="Q10" s="71"/>
    </row>
    <row r="11" spans="2:17" s="15" customFormat="1" ht="12">
      <c r="B11" s="72" t="s">
        <v>5</v>
      </c>
      <c r="C11" s="73"/>
      <c r="D11" s="73"/>
      <c r="E11" s="73"/>
      <c r="F11" s="73"/>
      <c r="G11" s="73"/>
      <c r="H11" s="73"/>
      <c r="I11" s="73"/>
      <c r="J11" s="73" t="s">
        <v>6</v>
      </c>
      <c r="K11" s="73"/>
      <c r="L11" s="73"/>
      <c r="M11" s="73"/>
      <c r="N11" s="73"/>
      <c r="O11" s="73"/>
      <c r="P11" s="73"/>
      <c r="Q11" s="74"/>
    </row>
    <row r="12" spans="2:17" s="15" customFormat="1" ht="12">
      <c r="B12" s="72" t="s">
        <v>7</v>
      </c>
      <c r="C12" s="73"/>
      <c r="D12" s="73"/>
      <c r="E12" s="73"/>
      <c r="F12" s="73"/>
      <c r="G12" s="73"/>
      <c r="H12" s="73"/>
      <c r="I12" s="73"/>
      <c r="J12" s="75">
        <v>2002</v>
      </c>
      <c r="K12" s="75"/>
      <c r="L12" s="75"/>
      <c r="M12" s="73"/>
      <c r="N12" s="73"/>
      <c r="O12" s="73"/>
      <c r="P12" s="73"/>
      <c r="Q12" s="74"/>
    </row>
    <row r="13" spans="2:17" s="15" customFormat="1" ht="12">
      <c r="B13" s="72" t="s">
        <v>8</v>
      </c>
      <c r="C13" s="73"/>
      <c r="D13" s="73"/>
      <c r="E13" s="73"/>
      <c r="F13" s="73"/>
      <c r="G13" s="73"/>
      <c r="H13" s="73"/>
      <c r="I13" s="73"/>
      <c r="J13" s="73" t="s">
        <v>53</v>
      </c>
      <c r="K13" s="73"/>
      <c r="L13" s="73"/>
      <c r="M13" s="73"/>
      <c r="N13" s="73"/>
      <c r="O13" s="73"/>
      <c r="P13" s="73"/>
      <c r="Q13" s="74"/>
    </row>
    <row r="14" spans="2:17" s="15" customFormat="1" ht="12">
      <c r="B14" s="76" t="s">
        <v>9</v>
      </c>
      <c r="C14" s="77"/>
      <c r="D14" s="77"/>
      <c r="E14" s="77"/>
      <c r="F14" s="77"/>
      <c r="G14" s="77"/>
      <c r="H14" s="77"/>
      <c r="I14" s="77"/>
      <c r="J14" s="77" t="s">
        <v>40</v>
      </c>
      <c r="K14" s="77"/>
      <c r="L14" s="77"/>
      <c r="M14" s="77"/>
      <c r="N14" s="77"/>
      <c r="O14" s="77"/>
      <c r="P14" s="77"/>
      <c r="Q14" s="78"/>
    </row>
    <row r="15" spans="22:24" ht="12.75">
      <c r="V15" s="4"/>
      <c r="W15" s="4"/>
      <c r="X15" s="4"/>
    </row>
    <row r="16" ht="12.75">
      <c r="V16" s="4"/>
    </row>
    <row r="18" spans="10:41" s="5" customFormat="1" ht="12.75" customHeight="1">
      <c r="J18" s="24"/>
      <c r="K18" s="20"/>
      <c r="L18" s="58" t="s">
        <v>10</v>
      </c>
      <c r="M18" s="59" t="s">
        <v>71</v>
      </c>
      <c r="N18" s="59" t="s">
        <v>72</v>
      </c>
      <c r="O18" s="58" t="s">
        <v>11</v>
      </c>
      <c r="P18" s="58" t="s">
        <v>73</v>
      </c>
      <c r="Q18" s="59" t="s">
        <v>12</v>
      </c>
      <c r="R18" s="58" t="s">
        <v>74</v>
      </c>
      <c r="S18" s="58" t="s">
        <v>13</v>
      </c>
      <c r="T18" s="58" t="s">
        <v>14</v>
      </c>
      <c r="U18" s="58" t="s">
        <v>15</v>
      </c>
      <c r="V18" s="59" t="s">
        <v>16</v>
      </c>
      <c r="W18" s="58" t="s">
        <v>17</v>
      </c>
      <c r="X18" s="58" t="s">
        <v>18</v>
      </c>
      <c r="Y18" s="58" t="s">
        <v>19</v>
      </c>
      <c r="Z18" s="58" t="s">
        <v>20</v>
      </c>
      <c r="AA18" s="58" t="s">
        <v>21</v>
      </c>
      <c r="AB18" s="58" t="s">
        <v>22</v>
      </c>
      <c r="AC18" s="58" t="s">
        <v>75</v>
      </c>
      <c r="AD18" s="58" t="s">
        <v>23</v>
      </c>
      <c r="AE18" s="58" t="s">
        <v>24</v>
      </c>
      <c r="AF18" s="58" t="s">
        <v>25</v>
      </c>
      <c r="AG18" s="58" t="s">
        <v>26</v>
      </c>
      <c r="AH18" s="58" t="s">
        <v>76</v>
      </c>
      <c r="AI18" s="59" t="s">
        <v>27</v>
      </c>
      <c r="AJ18" s="59" t="s">
        <v>28</v>
      </c>
      <c r="AK18" s="58" t="s">
        <v>29</v>
      </c>
      <c r="AL18" s="59" t="s">
        <v>30</v>
      </c>
      <c r="AM18" s="58" t="s">
        <v>31</v>
      </c>
      <c r="AN18" s="58" t="s">
        <v>32</v>
      </c>
      <c r="AO18" s="59" t="s">
        <v>77</v>
      </c>
    </row>
    <row r="19" spans="2:41" s="5" customFormat="1" ht="11.25">
      <c r="B19" s="21"/>
      <c r="C19" s="21"/>
      <c r="D19" s="21"/>
      <c r="E19" s="21"/>
      <c r="F19" s="21"/>
      <c r="G19" s="21"/>
      <c r="H19" s="21"/>
      <c r="I19" s="21"/>
      <c r="J19" s="21"/>
      <c r="K19" s="22"/>
      <c r="L19" s="60"/>
      <c r="M19" s="61"/>
      <c r="N19" s="61"/>
      <c r="O19" s="60"/>
      <c r="P19" s="60"/>
      <c r="Q19" s="61"/>
      <c r="R19" s="60"/>
      <c r="S19" s="60"/>
      <c r="T19" s="60"/>
      <c r="U19" s="60"/>
      <c r="V19" s="61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1"/>
      <c r="AJ19" s="61"/>
      <c r="AK19" s="60"/>
      <c r="AL19" s="61"/>
      <c r="AM19" s="60"/>
      <c r="AN19" s="60"/>
      <c r="AO19" s="61"/>
    </row>
    <row r="20" spans="1:41" s="5" customFormat="1" ht="11.25">
      <c r="A20" s="6"/>
      <c r="B20" s="64" t="s">
        <v>33</v>
      </c>
      <c r="C20" s="64"/>
      <c r="D20" s="64"/>
      <c r="E20" s="64"/>
      <c r="F20" s="64"/>
      <c r="G20" s="64"/>
      <c r="H20" s="64"/>
      <c r="I20" s="64"/>
      <c r="J20" s="64"/>
      <c r="K20" s="65" t="s">
        <v>80</v>
      </c>
      <c r="L20" s="62">
        <v>1201</v>
      </c>
      <c r="M20" s="62">
        <v>1202</v>
      </c>
      <c r="N20" s="62">
        <v>1203</v>
      </c>
      <c r="O20" s="63">
        <v>1204</v>
      </c>
      <c r="P20" s="63">
        <v>1205</v>
      </c>
      <c r="Q20" s="62">
        <v>1206</v>
      </c>
      <c r="R20" s="62">
        <v>1207</v>
      </c>
      <c r="S20" s="62">
        <v>1208</v>
      </c>
      <c r="T20" s="62">
        <v>1209</v>
      </c>
      <c r="U20" s="62">
        <v>1210</v>
      </c>
      <c r="V20" s="62">
        <v>1211</v>
      </c>
      <c r="W20" s="63">
        <v>1212</v>
      </c>
      <c r="X20" s="63">
        <v>1213</v>
      </c>
      <c r="Y20" s="62">
        <v>1214</v>
      </c>
      <c r="Z20" s="62">
        <v>1215</v>
      </c>
      <c r="AA20" s="62">
        <v>1216</v>
      </c>
      <c r="AB20" s="62">
        <v>1217</v>
      </c>
      <c r="AC20" s="62">
        <v>1218</v>
      </c>
      <c r="AD20" s="62">
        <v>1219</v>
      </c>
      <c r="AE20" s="62">
        <v>1220</v>
      </c>
      <c r="AF20" s="62">
        <v>1221</v>
      </c>
      <c r="AG20" s="62">
        <v>1222</v>
      </c>
      <c r="AH20" s="62">
        <v>1223</v>
      </c>
      <c r="AI20" s="62">
        <v>1224</v>
      </c>
      <c r="AJ20" s="62">
        <v>1225</v>
      </c>
      <c r="AK20" s="62">
        <v>1226</v>
      </c>
      <c r="AL20" s="62">
        <v>1227</v>
      </c>
      <c r="AM20" s="62">
        <v>1228</v>
      </c>
      <c r="AN20" s="62">
        <v>1229</v>
      </c>
      <c r="AO20" s="62">
        <v>12</v>
      </c>
    </row>
    <row r="21" spans="2:41" ht="12.75" customHeight="1">
      <c r="B21" s="1"/>
      <c r="C21" s="2"/>
      <c r="D21" s="2"/>
      <c r="E21" s="2"/>
      <c r="F21" s="2"/>
      <c r="G21" s="2"/>
      <c r="H21" s="2"/>
      <c r="I21" s="2"/>
      <c r="J21" s="3"/>
      <c r="K21" s="2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13"/>
      <c r="AO21" s="14"/>
    </row>
    <row r="22" spans="2:41" s="8" customFormat="1" ht="12.75">
      <c r="B22" s="26" t="s">
        <v>34</v>
      </c>
      <c r="C22" s="26"/>
      <c r="D22" s="26"/>
      <c r="E22" s="26"/>
      <c r="F22" s="26"/>
      <c r="G22" s="26"/>
      <c r="H22" s="26"/>
      <c r="I22" s="26"/>
      <c r="J22" s="26"/>
      <c r="K22" s="27" t="s">
        <v>81</v>
      </c>
      <c r="L22" s="28">
        <v>10284</v>
      </c>
      <c r="M22" s="28">
        <v>19183</v>
      </c>
      <c r="N22" s="28">
        <v>3344</v>
      </c>
      <c r="O22" s="28">
        <v>10749</v>
      </c>
      <c r="P22" s="28">
        <v>6399</v>
      </c>
      <c r="Q22" s="28">
        <v>7461</v>
      </c>
      <c r="R22" s="28">
        <v>9446</v>
      </c>
      <c r="S22" s="28">
        <v>1052</v>
      </c>
      <c r="T22" s="28">
        <v>12615</v>
      </c>
      <c r="U22" s="28">
        <v>7153</v>
      </c>
      <c r="V22" s="28">
        <v>4092</v>
      </c>
      <c r="W22" s="28">
        <v>7477</v>
      </c>
      <c r="X22" s="28">
        <v>10899</v>
      </c>
      <c r="Y22" s="28">
        <v>3624</v>
      </c>
      <c r="Z22" s="28">
        <v>17293</v>
      </c>
      <c r="AA22" s="28">
        <v>6730</v>
      </c>
      <c r="AB22" s="28">
        <v>7992</v>
      </c>
      <c r="AC22" s="28">
        <v>8396</v>
      </c>
      <c r="AD22" s="28">
        <v>9420</v>
      </c>
      <c r="AE22" s="28">
        <v>5396</v>
      </c>
      <c r="AF22" s="28">
        <v>3895</v>
      </c>
      <c r="AG22" s="28">
        <v>3956</v>
      </c>
      <c r="AH22" s="28">
        <v>6639</v>
      </c>
      <c r="AI22" s="28">
        <v>4778</v>
      </c>
      <c r="AJ22" s="28">
        <v>2088</v>
      </c>
      <c r="AK22" s="28">
        <v>1320</v>
      </c>
      <c r="AL22" s="28">
        <v>1523</v>
      </c>
      <c r="AM22" s="28">
        <v>1465</v>
      </c>
      <c r="AN22" s="28">
        <v>2300</v>
      </c>
      <c r="AO22" s="28">
        <f>SUM(L22:AN22)</f>
        <v>196969</v>
      </c>
    </row>
    <row r="23" spans="2:41" s="8" customFormat="1" ht="12.75">
      <c r="B23" s="26" t="s">
        <v>35</v>
      </c>
      <c r="C23" s="26"/>
      <c r="D23" s="26"/>
      <c r="E23" s="26"/>
      <c r="F23" s="26"/>
      <c r="G23" s="26"/>
      <c r="H23" s="26"/>
      <c r="I23" s="26"/>
      <c r="J23" s="26"/>
      <c r="K23" s="27" t="s">
        <v>82</v>
      </c>
      <c r="L23" s="28">
        <v>7644</v>
      </c>
      <c r="M23" s="28">
        <v>13151</v>
      </c>
      <c r="N23" s="28">
        <v>2892</v>
      </c>
      <c r="O23" s="28">
        <v>8767</v>
      </c>
      <c r="P23" s="28">
        <v>4633</v>
      </c>
      <c r="Q23" s="28">
        <v>5155</v>
      </c>
      <c r="R23" s="28">
        <v>7712</v>
      </c>
      <c r="S23" s="28">
        <v>919</v>
      </c>
      <c r="T23" s="28">
        <v>10712</v>
      </c>
      <c r="U23" s="28">
        <v>6207</v>
      </c>
      <c r="V23" s="28">
        <v>3110</v>
      </c>
      <c r="W23" s="28">
        <v>5974</v>
      </c>
      <c r="X23" s="28">
        <v>8054</v>
      </c>
      <c r="Y23" s="28">
        <v>2949</v>
      </c>
      <c r="Z23" s="28">
        <v>13527</v>
      </c>
      <c r="AA23" s="28">
        <v>5479</v>
      </c>
      <c r="AB23" s="28">
        <v>6308</v>
      </c>
      <c r="AC23" s="28">
        <v>6824</v>
      </c>
      <c r="AD23" s="28">
        <v>7368</v>
      </c>
      <c r="AE23" s="28">
        <v>4098</v>
      </c>
      <c r="AF23" s="28">
        <v>2768</v>
      </c>
      <c r="AG23" s="28">
        <v>3163</v>
      </c>
      <c r="AH23" s="28">
        <v>4712</v>
      </c>
      <c r="AI23" s="28">
        <v>3591</v>
      </c>
      <c r="AJ23" s="28">
        <v>1676</v>
      </c>
      <c r="AK23" s="28">
        <v>1060</v>
      </c>
      <c r="AL23" s="28">
        <v>1271</v>
      </c>
      <c r="AM23" s="28">
        <v>923</v>
      </c>
      <c r="AN23" s="28">
        <v>2099</v>
      </c>
      <c r="AO23" s="28">
        <f>SUM(L23:AN23)</f>
        <v>152746</v>
      </c>
    </row>
    <row r="24" spans="2:41" s="8" customFormat="1" ht="12.75">
      <c r="B24" s="26" t="s">
        <v>36</v>
      </c>
      <c r="C24" s="26"/>
      <c r="D24" s="26"/>
      <c r="E24" s="26"/>
      <c r="F24" s="26"/>
      <c r="G24" s="26"/>
      <c r="H24" s="26"/>
      <c r="I24" s="26"/>
      <c r="J24" s="26"/>
      <c r="K24" s="27" t="s">
        <v>83</v>
      </c>
      <c r="L24" s="28">
        <v>2640</v>
      </c>
      <c r="M24" s="28">
        <v>6032</v>
      </c>
      <c r="N24" s="28">
        <v>452</v>
      </c>
      <c r="O24" s="28">
        <v>1982</v>
      </c>
      <c r="P24" s="28">
        <v>1766</v>
      </c>
      <c r="Q24" s="28">
        <v>2306</v>
      </c>
      <c r="R24" s="28">
        <v>1734</v>
      </c>
      <c r="S24" s="28">
        <v>133</v>
      </c>
      <c r="T24" s="28">
        <v>1903</v>
      </c>
      <c r="U24" s="28">
        <v>946</v>
      </c>
      <c r="V24" s="28">
        <v>982</v>
      </c>
      <c r="W24" s="28">
        <v>1503</v>
      </c>
      <c r="X24" s="28">
        <v>2845</v>
      </c>
      <c r="Y24" s="28">
        <v>675</v>
      </c>
      <c r="Z24" s="28">
        <v>3766</v>
      </c>
      <c r="AA24" s="28">
        <v>1251</v>
      </c>
      <c r="AB24" s="28">
        <v>1684</v>
      </c>
      <c r="AC24" s="28">
        <v>1572</v>
      </c>
      <c r="AD24" s="28">
        <v>2052</v>
      </c>
      <c r="AE24" s="28">
        <v>1288</v>
      </c>
      <c r="AF24" s="28">
        <v>1127</v>
      </c>
      <c r="AG24" s="28">
        <v>793</v>
      </c>
      <c r="AH24" s="28">
        <v>1927</v>
      </c>
      <c r="AI24" s="28">
        <v>1187</v>
      </c>
      <c r="AJ24" s="28">
        <v>412</v>
      </c>
      <c r="AK24" s="28">
        <v>260</v>
      </c>
      <c r="AL24" s="28">
        <v>252</v>
      </c>
      <c r="AM24" s="28">
        <v>542</v>
      </c>
      <c r="AN24" s="28">
        <v>201</v>
      </c>
      <c r="AO24" s="28">
        <f>SUM(L24:AN24)</f>
        <v>44213</v>
      </c>
    </row>
    <row r="25" spans="2:41" s="8" customFormat="1" ht="12.75">
      <c r="B25" s="29"/>
      <c r="C25" s="29"/>
      <c r="D25" s="29"/>
      <c r="E25" s="29"/>
      <c r="F25" s="29"/>
      <c r="G25" s="29"/>
      <c r="H25" s="29"/>
      <c r="I25" s="29"/>
      <c r="J25" s="29"/>
      <c r="K25" s="30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2"/>
      <c r="AO25" s="33"/>
    </row>
    <row r="26" spans="2:41" s="11" customFormat="1" ht="12.75">
      <c r="B26" s="34" t="s">
        <v>37</v>
      </c>
      <c r="C26" s="34"/>
      <c r="D26" s="34"/>
      <c r="E26" s="34"/>
      <c r="F26" s="34"/>
      <c r="G26" s="34"/>
      <c r="H26" s="34"/>
      <c r="I26" s="34"/>
      <c r="J26" s="34"/>
      <c r="K26" s="27" t="s">
        <v>84</v>
      </c>
      <c r="L26" s="35">
        <f>(L23/L22)*100</f>
        <v>74.32905484247374</v>
      </c>
      <c r="M26" s="35">
        <f aca="true" t="shared" si="0" ref="M26:AO26">(M23/M22)*100</f>
        <v>68.55549184173488</v>
      </c>
      <c r="N26" s="35">
        <f t="shared" si="0"/>
        <v>86.48325358851675</v>
      </c>
      <c r="O26" s="35">
        <f t="shared" si="0"/>
        <v>81.56107544887897</v>
      </c>
      <c r="P26" s="35">
        <f t="shared" si="0"/>
        <v>72.40193780278167</v>
      </c>
      <c r="Q26" s="35">
        <f t="shared" si="0"/>
        <v>69.0926149309744</v>
      </c>
      <c r="R26" s="35">
        <f t="shared" si="0"/>
        <v>81.64302350201143</v>
      </c>
      <c r="S26" s="35">
        <f t="shared" si="0"/>
        <v>87.3574144486692</v>
      </c>
      <c r="T26" s="35">
        <f t="shared" si="0"/>
        <v>84.9147839873167</v>
      </c>
      <c r="U26" s="35">
        <f t="shared" si="0"/>
        <v>86.77477981266601</v>
      </c>
      <c r="V26" s="35">
        <f t="shared" si="0"/>
        <v>76.0019550342131</v>
      </c>
      <c r="W26" s="35">
        <f t="shared" si="0"/>
        <v>79.89835495519594</v>
      </c>
      <c r="X26" s="35">
        <f t="shared" si="0"/>
        <v>73.89668776952014</v>
      </c>
      <c r="Y26" s="35">
        <f t="shared" si="0"/>
        <v>81.37417218543047</v>
      </c>
      <c r="Z26" s="35">
        <f t="shared" si="0"/>
        <v>78.22240212802868</v>
      </c>
      <c r="AA26" s="35">
        <f t="shared" si="0"/>
        <v>81.41158989598812</v>
      </c>
      <c r="AB26" s="35">
        <f t="shared" si="0"/>
        <v>78.92892892892893</v>
      </c>
      <c r="AC26" s="35">
        <f t="shared" si="0"/>
        <v>81.2767984754645</v>
      </c>
      <c r="AD26" s="35">
        <f t="shared" si="0"/>
        <v>78.21656050955414</v>
      </c>
      <c r="AE26" s="35">
        <f t="shared" si="0"/>
        <v>75.94514455151963</v>
      </c>
      <c r="AF26" s="35">
        <f t="shared" si="0"/>
        <v>71.06546854942233</v>
      </c>
      <c r="AG26" s="35">
        <f t="shared" si="0"/>
        <v>79.95449949443882</v>
      </c>
      <c r="AH26" s="35">
        <f t="shared" si="0"/>
        <v>70.97454435909022</v>
      </c>
      <c r="AI26" s="35">
        <f t="shared" si="0"/>
        <v>75.15696944328171</v>
      </c>
      <c r="AJ26" s="35">
        <f t="shared" si="0"/>
        <v>80.26819923371647</v>
      </c>
      <c r="AK26" s="35">
        <f t="shared" si="0"/>
        <v>80.3030303030303</v>
      </c>
      <c r="AL26" s="35">
        <f t="shared" si="0"/>
        <v>83.4537097833224</v>
      </c>
      <c r="AM26" s="35">
        <f t="shared" si="0"/>
        <v>63.00341296928328</v>
      </c>
      <c r="AN26" s="35">
        <f t="shared" si="0"/>
        <v>91.26086956521739</v>
      </c>
      <c r="AO26" s="35">
        <f t="shared" si="0"/>
        <v>77.5482436322467</v>
      </c>
    </row>
    <row r="27" spans="2:41" s="11" customFormat="1" ht="12.75">
      <c r="B27" s="34" t="s">
        <v>38</v>
      </c>
      <c r="C27" s="34"/>
      <c r="D27" s="34"/>
      <c r="E27" s="34"/>
      <c r="F27" s="34"/>
      <c r="G27" s="34"/>
      <c r="H27" s="34"/>
      <c r="I27" s="34"/>
      <c r="J27" s="34"/>
      <c r="K27" s="27" t="s">
        <v>85</v>
      </c>
      <c r="L27" s="35">
        <f>(L24/L22)*100</f>
        <v>25.670945157526255</v>
      </c>
      <c r="M27" s="35">
        <f aca="true" t="shared" si="1" ref="M27:AO27">(M24/M22)*100</f>
        <v>31.444508158265133</v>
      </c>
      <c r="N27" s="35">
        <f t="shared" si="1"/>
        <v>13.516746411483254</v>
      </c>
      <c r="O27" s="35">
        <f t="shared" si="1"/>
        <v>18.438924551121037</v>
      </c>
      <c r="P27" s="35">
        <f t="shared" si="1"/>
        <v>27.598062197218315</v>
      </c>
      <c r="Q27" s="35">
        <f t="shared" si="1"/>
        <v>30.9073850690256</v>
      </c>
      <c r="R27" s="35">
        <f t="shared" si="1"/>
        <v>18.356976497988565</v>
      </c>
      <c r="S27" s="35">
        <f t="shared" si="1"/>
        <v>12.642585551330798</v>
      </c>
      <c r="T27" s="35">
        <f t="shared" si="1"/>
        <v>15.085216012683315</v>
      </c>
      <c r="U27" s="35">
        <f t="shared" si="1"/>
        <v>13.225220187333985</v>
      </c>
      <c r="V27" s="35">
        <f t="shared" si="1"/>
        <v>23.998044965786903</v>
      </c>
      <c r="W27" s="35">
        <f t="shared" si="1"/>
        <v>20.101645044804066</v>
      </c>
      <c r="X27" s="35">
        <f t="shared" si="1"/>
        <v>26.103312230479858</v>
      </c>
      <c r="Y27" s="35">
        <f t="shared" si="1"/>
        <v>18.625827814569536</v>
      </c>
      <c r="Z27" s="35">
        <f t="shared" si="1"/>
        <v>21.77759787197132</v>
      </c>
      <c r="AA27" s="35">
        <f t="shared" si="1"/>
        <v>18.58841010401189</v>
      </c>
      <c r="AB27" s="35">
        <f t="shared" si="1"/>
        <v>21.07107107107107</v>
      </c>
      <c r="AC27" s="35">
        <f t="shared" si="1"/>
        <v>18.723201524535494</v>
      </c>
      <c r="AD27" s="35">
        <f t="shared" si="1"/>
        <v>21.78343949044586</v>
      </c>
      <c r="AE27" s="35">
        <f t="shared" si="1"/>
        <v>23.869532987398074</v>
      </c>
      <c r="AF27" s="35">
        <f t="shared" si="1"/>
        <v>28.934531450577666</v>
      </c>
      <c r="AG27" s="35">
        <f t="shared" si="1"/>
        <v>20.045500505561172</v>
      </c>
      <c r="AH27" s="35">
        <f t="shared" si="1"/>
        <v>29.025455640909776</v>
      </c>
      <c r="AI27" s="35">
        <f t="shared" si="1"/>
        <v>24.843030556718293</v>
      </c>
      <c r="AJ27" s="35">
        <f t="shared" si="1"/>
        <v>19.731800766283524</v>
      </c>
      <c r="AK27" s="35">
        <f t="shared" si="1"/>
        <v>19.696969696969695</v>
      </c>
      <c r="AL27" s="35">
        <f t="shared" si="1"/>
        <v>16.54629021667761</v>
      </c>
      <c r="AM27" s="35">
        <f t="shared" si="1"/>
        <v>36.99658703071672</v>
      </c>
      <c r="AN27" s="35">
        <f t="shared" si="1"/>
        <v>8.73913043478261</v>
      </c>
      <c r="AO27" s="35">
        <f t="shared" si="1"/>
        <v>22.446679426711817</v>
      </c>
    </row>
    <row r="28" spans="2:41" s="8" customFormat="1" ht="12.75">
      <c r="B28" s="29"/>
      <c r="C28" s="36"/>
      <c r="D28" s="36"/>
      <c r="E28" s="36"/>
      <c r="F28" s="36"/>
      <c r="G28" s="36"/>
      <c r="H28" s="36"/>
      <c r="I28" s="36"/>
      <c r="J28" s="36"/>
      <c r="K28" s="36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3"/>
    </row>
    <row r="29" spans="2:41" s="12" customFormat="1" ht="12.75">
      <c r="B29" s="38" t="s">
        <v>39</v>
      </c>
      <c r="C29" s="38"/>
      <c r="D29" s="38"/>
      <c r="E29" s="38"/>
      <c r="F29" s="38"/>
      <c r="G29" s="38"/>
      <c r="H29" s="38"/>
      <c r="I29" s="38"/>
      <c r="J29" s="38"/>
      <c r="K29" s="27"/>
      <c r="L29" s="39">
        <v>10242</v>
      </c>
      <c r="M29" s="39">
        <v>19130</v>
      </c>
      <c r="N29" s="39">
        <v>3332</v>
      </c>
      <c r="O29" s="39">
        <v>10618</v>
      </c>
      <c r="P29" s="39">
        <v>6270</v>
      </c>
      <c r="Q29" s="39">
        <v>7286</v>
      </c>
      <c r="R29" s="39">
        <v>9343</v>
      </c>
      <c r="S29" s="39">
        <v>1046</v>
      </c>
      <c r="T29" s="39">
        <v>12446</v>
      </c>
      <c r="U29" s="39">
        <v>7141</v>
      </c>
      <c r="V29" s="39">
        <v>4069</v>
      </c>
      <c r="W29" s="39">
        <v>7447</v>
      </c>
      <c r="X29" s="39">
        <v>10884</v>
      </c>
      <c r="Y29" s="39">
        <v>3570</v>
      </c>
      <c r="Z29" s="39">
        <v>17244</v>
      </c>
      <c r="AA29" s="39">
        <v>6701</v>
      </c>
      <c r="AB29" s="39">
        <v>7964</v>
      </c>
      <c r="AC29" s="39">
        <v>8361</v>
      </c>
      <c r="AD29" s="39">
        <v>9388</v>
      </c>
      <c r="AE29" s="39">
        <v>5354</v>
      </c>
      <c r="AF29" s="39">
        <v>3835</v>
      </c>
      <c r="AG29" s="39">
        <v>3935</v>
      </c>
      <c r="AH29" s="39">
        <v>6446</v>
      </c>
      <c r="AI29" s="39">
        <v>4776</v>
      </c>
      <c r="AJ29" s="39">
        <v>2069</v>
      </c>
      <c r="AK29" s="39">
        <v>1305</v>
      </c>
      <c r="AL29" s="39">
        <v>1522</v>
      </c>
      <c r="AM29" s="39">
        <v>1465</v>
      </c>
      <c r="AN29" s="39">
        <v>2293</v>
      </c>
      <c r="AO29" s="40">
        <f aca="true" t="shared" si="2" ref="AO29:AO42">SUM(L29:AN29)</f>
        <v>195482</v>
      </c>
    </row>
    <row r="30" spans="2:41" s="8" customFormat="1" ht="12.75" customHeight="1">
      <c r="B30" s="26" t="s">
        <v>41</v>
      </c>
      <c r="C30" s="26"/>
      <c r="D30" s="26"/>
      <c r="E30" s="26"/>
      <c r="F30" s="26"/>
      <c r="G30" s="26"/>
      <c r="H30" s="26"/>
      <c r="I30" s="26"/>
      <c r="J30" s="26"/>
      <c r="K30" s="27" t="s">
        <v>99</v>
      </c>
      <c r="L30" s="41">
        <v>3166</v>
      </c>
      <c r="M30" s="41">
        <v>6608</v>
      </c>
      <c r="N30" s="41">
        <v>9</v>
      </c>
      <c r="O30" s="41">
        <v>8443</v>
      </c>
      <c r="P30" s="41">
        <v>5000</v>
      </c>
      <c r="Q30" s="41">
        <v>6044</v>
      </c>
      <c r="R30" s="41">
        <v>7848</v>
      </c>
      <c r="S30" s="41">
        <v>807</v>
      </c>
      <c r="T30" s="41">
        <v>11443</v>
      </c>
      <c r="U30" s="41">
        <v>5875</v>
      </c>
      <c r="V30" s="41">
        <v>2541</v>
      </c>
      <c r="W30" s="41">
        <v>6046</v>
      </c>
      <c r="X30" s="41">
        <v>9011</v>
      </c>
      <c r="Y30" s="41">
        <v>2709</v>
      </c>
      <c r="Z30" s="41">
        <v>8614</v>
      </c>
      <c r="AA30" s="41">
        <v>3789</v>
      </c>
      <c r="AB30" s="41">
        <v>3520</v>
      </c>
      <c r="AC30" s="41">
        <v>6270</v>
      </c>
      <c r="AD30" s="41">
        <v>6845</v>
      </c>
      <c r="AE30" s="41">
        <v>4499</v>
      </c>
      <c r="AF30" s="41">
        <v>3327</v>
      </c>
      <c r="AG30" s="41">
        <v>1844</v>
      </c>
      <c r="AH30" s="41">
        <v>5157</v>
      </c>
      <c r="AI30" s="41">
        <v>4301</v>
      </c>
      <c r="AJ30" s="41">
        <v>1480</v>
      </c>
      <c r="AK30" s="41">
        <v>894</v>
      </c>
      <c r="AL30" s="41">
        <v>589</v>
      </c>
      <c r="AM30" s="41">
        <v>997</v>
      </c>
      <c r="AN30" s="41">
        <v>1923</v>
      </c>
      <c r="AO30" s="28">
        <f t="shared" si="2"/>
        <v>129599</v>
      </c>
    </row>
    <row r="31" spans="2:41" s="8" customFormat="1" ht="12.75" customHeight="1">
      <c r="B31" s="26" t="s">
        <v>42</v>
      </c>
      <c r="C31" s="26"/>
      <c r="D31" s="26"/>
      <c r="E31" s="26"/>
      <c r="F31" s="26"/>
      <c r="G31" s="26"/>
      <c r="H31" s="26"/>
      <c r="I31" s="26"/>
      <c r="J31" s="26"/>
      <c r="K31" s="27" t="s">
        <v>86</v>
      </c>
      <c r="L31" s="41">
        <v>27</v>
      </c>
      <c r="M31" s="41">
        <v>10</v>
      </c>
      <c r="N31" s="41">
        <v>10</v>
      </c>
      <c r="O31" s="41">
        <v>4</v>
      </c>
      <c r="P31" s="41">
        <v>36</v>
      </c>
      <c r="Q31" s="42">
        <v>0</v>
      </c>
      <c r="R31" s="41">
        <v>3</v>
      </c>
      <c r="S31" s="42">
        <v>0</v>
      </c>
      <c r="T31" s="42">
        <v>0</v>
      </c>
      <c r="U31" s="41">
        <v>2</v>
      </c>
      <c r="V31" s="41">
        <v>5</v>
      </c>
      <c r="W31" s="41">
        <v>1</v>
      </c>
      <c r="X31" s="41">
        <v>2</v>
      </c>
      <c r="Y31" s="42">
        <v>0</v>
      </c>
      <c r="Z31" s="41">
        <v>27</v>
      </c>
      <c r="AA31" s="41">
        <v>14</v>
      </c>
      <c r="AB31" s="41">
        <v>2</v>
      </c>
      <c r="AC31" s="41">
        <v>3</v>
      </c>
      <c r="AD31" s="41">
        <v>5</v>
      </c>
      <c r="AE31" s="42">
        <v>0</v>
      </c>
      <c r="AF31" s="42">
        <v>0</v>
      </c>
      <c r="AG31" s="41">
        <v>23</v>
      </c>
      <c r="AH31" s="41">
        <v>1</v>
      </c>
      <c r="AI31" s="42">
        <v>0</v>
      </c>
      <c r="AJ31" s="42">
        <v>0</v>
      </c>
      <c r="AK31" s="41">
        <v>1</v>
      </c>
      <c r="AL31" s="41">
        <v>26</v>
      </c>
      <c r="AM31" s="42">
        <v>0</v>
      </c>
      <c r="AN31" s="42">
        <v>0</v>
      </c>
      <c r="AO31" s="28">
        <f t="shared" si="2"/>
        <v>202</v>
      </c>
    </row>
    <row r="32" spans="2:41" s="8" customFormat="1" ht="13.5" customHeight="1">
      <c r="B32" s="26" t="s">
        <v>43</v>
      </c>
      <c r="C32" s="26"/>
      <c r="D32" s="26"/>
      <c r="E32" s="26"/>
      <c r="F32" s="26"/>
      <c r="G32" s="26"/>
      <c r="H32" s="26"/>
      <c r="I32" s="26"/>
      <c r="J32" s="26"/>
      <c r="K32" s="27" t="s">
        <v>100</v>
      </c>
      <c r="L32" s="41">
        <v>768</v>
      </c>
      <c r="M32" s="41">
        <v>3236</v>
      </c>
      <c r="N32" s="41">
        <v>70</v>
      </c>
      <c r="O32" s="41">
        <v>255</v>
      </c>
      <c r="P32" s="41">
        <v>198</v>
      </c>
      <c r="Q32" s="41">
        <v>282</v>
      </c>
      <c r="R32" s="41">
        <v>341</v>
      </c>
      <c r="S32" s="41">
        <v>20</v>
      </c>
      <c r="T32" s="41">
        <v>65</v>
      </c>
      <c r="U32" s="41">
        <v>186</v>
      </c>
      <c r="V32" s="41">
        <v>243</v>
      </c>
      <c r="W32" s="41">
        <v>258</v>
      </c>
      <c r="X32" s="41">
        <v>388</v>
      </c>
      <c r="Y32" s="41">
        <v>160</v>
      </c>
      <c r="Z32" s="41">
        <v>1041</v>
      </c>
      <c r="AA32" s="41">
        <v>552</v>
      </c>
      <c r="AB32" s="41">
        <v>605</v>
      </c>
      <c r="AC32" s="41">
        <v>216</v>
      </c>
      <c r="AD32" s="41">
        <v>462</v>
      </c>
      <c r="AE32" s="41">
        <v>160</v>
      </c>
      <c r="AF32" s="41">
        <v>89</v>
      </c>
      <c r="AG32" s="41">
        <v>323</v>
      </c>
      <c r="AH32" s="41">
        <v>146</v>
      </c>
      <c r="AI32" s="41">
        <v>105</v>
      </c>
      <c r="AJ32" s="41">
        <v>124</v>
      </c>
      <c r="AK32" s="41">
        <v>194</v>
      </c>
      <c r="AL32" s="41">
        <v>67</v>
      </c>
      <c r="AM32" s="41">
        <v>21</v>
      </c>
      <c r="AN32" s="41">
        <v>56</v>
      </c>
      <c r="AO32" s="28">
        <f t="shared" si="2"/>
        <v>10631</v>
      </c>
    </row>
    <row r="33" spans="2:41" s="8" customFormat="1" ht="12.75" customHeight="1">
      <c r="B33" s="26" t="s">
        <v>44</v>
      </c>
      <c r="C33" s="26"/>
      <c r="D33" s="26"/>
      <c r="E33" s="26"/>
      <c r="F33" s="26"/>
      <c r="G33" s="26"/>
      <c r="H33" s="26"/>
      <c r="I33" s="26"/>
      <c r="J33" s="26"/>
      <c r="K33" s="27" t="s">
        <v>101</v>
      </c>
      <c r="L33" s="41">
        <v>126</v>
      </c>
      <c r="M33" s="41">
        <v>176</v>
      </c>
      <c r="N33" s="41">
        <v>26</v>
      </c>
      <c r="O33" s="41">
        <v>23</v>
      </c>
      <c r="P33" s="41">
        <v>12</v>
      </c>
      <c r="Q33" s="41">
        <v>3</v>
      </c>
      <c r="R33" s="41">
        <v>22</v>
      </c>
      <c r="S33" s="41">
        <v>2</v>
      </c>
      <c r="T33" s="41">
        <v>1</v>
      </c>
      <c r="U33" s="41">
        <v>9</v>
      </c>
      <c r="V33" s="41">
        <v>56</v>
      </c>
      <c r="W33" s="41">
        <v>4</v>
      </c>
      <c r="X33" s="41">
        <v>35</v>
      </c>
      <c r="Y33" s="41">
        <v>13</v>
      </c>
      <c r="Z33" s="41">
        <v>138</v>
      </c>
      <c r="AA33" s="41">
        <v>40</v>
      </c>
      <c r="AB33" s="41">
        <v>67</v>
      </c>
      <c r="AC33" s="41">
        <v>24</v>
      </c>
      <c r="AD33" s="41">
        <v>43</v>
      </c>
      <c r="AE33" s="41">
        <v>9</v>
      </c>
      <c r="AF33" s="41">
        <v>15</v>
      </c>
      <c r="AG33" s="41">
        <v>41</v>
      </c>
      <c r="AH33" s="41">
        <v>2</v>
      </c>
      <c r="AI33" s="41">
        <v>12</v>
      </c>
      <c r="AJ33" s="42">
        <v>0</v>
      </c>
      <c r="AK33" s="42">
        <v>0</v>
      </c>
      <c r="AL33" s="41">
        <v>15</v>
      </c>
      <c r="AM33" s="41">
        <v>6</v>
      </c>
      <c r="AN33" s="41">
        <v>3</v>
      </c>
      <c r="AO33" s="28">
        <f t="shared" si="2"/>
        <v>923</v>
      </c>
    </row>
    <row r="34" spans="2:41" s="8" customFormat="1" ht="12.75" customHeight="1">
      <c r="B34" s="26" t="s">
        <v>45</v>
      </c>
      <c r="C34" s="26"/>
      <c r="D34" s="26"/>
      <c r="E34" s="26"/>
      <c r="F34" s="26"/>
      <c r="G34" s="26"/>
      <c r="H34" s="26"/>
      <c r="I34" s="26"/>
      <c r="J34" s="26"/>
      <c r="K34" s="27" t="s">
        <v>87</v>
      </c>
      <c r="L34" s="41">
        <v>1047</v>
      </c>
      <c r="M34" s="41">
        <v>1609</v>
      </c>
      <c r="N34" s="41">
        <v>255</v>
      </c>
      <c r="O34" s="41">
        <v>224</v>
      </c>
      <c r="P34" s="41">
        <v>152</v>
      </c>
      <c r="Q34" s="41">
        <v>150</v>
      </c>
      <c r="R34" s="41">
        <v>216</v>
      </c>
      <c r="S34" s="41">
        <v>34</v>
      </c>
      <c r="T34" s="41">
        <v>103</v>
      </c>
      <c r="U34" s="41">
        <v>201</v>
      </c>
      <c r="V34" s="41">
        <v>270</v>
      </c>
      <c r="W34" s="41">
        <v>178</v>
      </c>
      <c r="X34" s="41">
        <v>263</v>
      </c>
      <c r="Y34" s="41">
        <v>126</v>
      </c>
      <c r="Z34" s="41">
        <v>1374</v>
      </c>
      <c r="AA34" s="41">
        <v>472</v>
      </c>
      <c r="AB34" s="41">
        <v>342</v>
      </c>
      <c r="AC34" s="41">
        <v>188</v>
      </c>
      <c r="AD34" s="41">
        <v>530</v>
      </c>
      <c r="AE34" s="41">
        <v>226</v>
      </c>
      <c r="AF34" s="41">
        <v>61</v>
      </c>
      <c r="AG34" s="41">
        <v>254</v>
      </c>
      <c r="AH34" s="41">
        <v>114</v>
      </c>
      <c r="AI34" s="41">
        <v>79</v>
      </c>
      <c r="AJ34" s="41">
        <v>167</v>
      </c>
      <c r="AK34" s="41">
        <v>38</v>
      </c>
      <c r="AL34" s="41">
        <v>364</v>
      </c>
      <c r="AM34" s="41">
        <v>49</v>
      </c>
      <c r="AN34" s="41">
        <v>60</v>
      </c>
      <c r="AO34" s="28">
        <f t="shared" si="2"/>
        <v>9146</v>
      </c>
    </row>
    <row r="35" spans="2:41" s="8" customFormat="1" ht="13.5" customHeight="1">
      <c r="B35" s="26" t="s">
        <v>46</v>
      </c>
      <c r="C35" s="26"/>
      <c r="D35" s="26"/>
      <c r="E35" s="26"/>
      <c r="F35" s="26"/>
      <c r="G35" s="26"/>
      <c r="H35" s="26"/>
      <c r="I35" s="26"/>
      <c r="J35" s="26"/>
      <c r="K35" s="27" t="s">
        <v>88</v>
      </c>
      <c r="L35" s="41">
        <v>1334</v>
      </c>
      <c r="M35" s="41">
        <v>3274</v>
      </c>
      <c r="N35" s="41">
        <v>327</v>
      </c>
      <c r="O35" s="41">
        <v>797</v>
      </c>
      <c r="P35" s="41">
        <v>273</v>
      </c>
      <c r="Q35" s="41">
        <v>395</v>
      </c>
      <c r="R35" s="41">
        <v>390</v>
      </c>
      <c r="S35" s="41">
        <v>67</v>
      </c>
      <c r="T35" s="41">
        <v>81</v>
      </c>
      <c r="U35" s="41">
        <v>201</v>
      </c>
      <c r="V35" s="41">
        <v>414</v>
      </c>
      <c r="W35" s="41">
        <v>278</v>
      </c>
      <c r="X35" s="41">
        <v>380</v>
      </c>
      <c r="Y35" s="41">
        <v>254</v>
      </c>
      <c r="Z35" s="41">
        <v>3070</v>
      </c>
      <c r="AA35" s="41">
        <v>852</v>
      </c>
      <c r="AB35" s="41">
        <v>1351</v>
      </c>
      <c r="AC35" s="41">
        <v>1046</v>
      </c>
      <c r="AD35" s="41">
        <v>647</v>
      </c>
      <c r="AE35" s="41">
        <v>181</v>
      </c>
      <c r="AF35" s="41">
        <v>108</v>
      </c>
      <c r="AG35" s="41">
        <v>752</v>
      </c>
      <c r="AH35" s="41">
        <v>170</v>
      </c>
      <c r="AI35" s="41">
        <v>137</v>
      </c>
      <c r="AJ35" s="41">
        <v>95</v>
      </c>
      <c r="AK35" s="41">
        <v>64</v>
      </c>
      <c r="AL35" s="41">
        <v>155</v>
      </c>
      <c r="AM35" s="41">
        <v>30</v>
      </c>
      <c r="AN35" s="41">
        <v>36</v>
      </c>
      <c r="AO35" s="28">
        <f t="shared" si="2"/>
        <v>17159</v>
      </c>
    </row>
    <row r="36" spans="2:41" s="8" customFormat="1" ht="12" customHeight="1">
      <c r="B36" s="26" t="s">
        <v>47</v>
      </c>
      <c r="C36" s="26"/>
      <c r="D36" s="26"/>
      <c r="E36" s="26"/>
      <c r="F36" s="26"/>
      <c r="G36" s="26"/>
      <c r="H36" s="26"/>
      <c r="I36" s="26"/>
      <c r="J36" s="26"/>
      <c r="K36" s="27" t="s">
        <v>102</v>
      </c>
      <c r="L36" s="41">
        <v>521</v>
      </c>
      <c r="M36" s="41">
        <v>597</v>
      </c>
      <c r="N36" s="41">
        <v>478</v>
      </c>
      <c r="O36" s="41">
        <v>51</v>
      </c>
      <c r="P36" s="41">
        <v>58</v>
      </c>
      <c r="Q36" s="41">
        <v>40</v>
      </c>
      <c r="R36" s="41">
        <v>47</v>
      </c>
      <c r="S36" s="41">
        <v>14</v>
      </c>
      <c r="T36" s="41">
        <v>27</v>
      </c>
      <c r="U36" s="41">
        <v>49</v>
      </c>
      <c r="V36" s="41">
        <v>134</v>
      </c>
      <c r="W36" s="41">
        <v>84</v>
      </c>
      <c r="X36" s="41">
        <v>215</v>
      </c>
      <c r="Y36" s="41">
        <v>77</v>
      </c>
      <c r="Z36" s="41">
        <v>849</v>
      </c>
      <c r="AA36" s="41">
        <v>230</v>
      </c>
      <c r="AB36" s="41">
        <v>890</v>
      </c>
      <c r="AC36" s="41">
        <v>114</v>
      </c>
      <c r="AD36" s="41">
        <v>203</v>
      </c>
      <c r="AE36" s="41">
        <v>87</v>
      </c>
      <c r="AF36" s="41">
        <v>45</v>
      </c>
      <c r="AG36" s="41">
        <v>236</v>
      </c>
      <c r="AH36" s="41">
        <v>43</v>
      </c>
      <c r="AI36" s="41">
        <v>14</v>
      </c>
      <c r="AJ36" s="41">
        <v>17</v>
      </c>
      <c r="AK36" s="41">
        <v>21</v>
      </c>
      <c r="AL36" s="41">
        <v>86</v>
      </c>
      <c r="AM36" s="41">
        <v>25</v>
      </c>
      <c r="AN36" s="41">
        <v>19</v>
      </c>
      <c r="AO36" s="28">
        <f t="shared" si="2"/>
        <v>5271</v>
      </c>
    </row>
    <row r="37" spans="2:41" s="8" customFormat="1" ht="23.25" customHeight="1">
      <c r="B37" s="26" t="s">
        <v>48</v>
      </c>
      <c r="C37" s="26"/>
      <c r="D37" s="26"/>
      <c r="E37" s="26"/>
      <c r="F37" s="26"/>
      <c r="G37" s="26"/>
      <c r="H37" s="26"/>
      <c r="I37" s="26"/>
      <c r="J37" s="26"/>
      <c r="K37" s="27" t="s">
        <v>103</v>
      </c>
      <c r="L37" s="41">
        <v>310</v>
      </c>
      <c r="M37" s="41">
        <v>573</v>
      </c>
      <c r="N37" s="41">
        <v>143</v>
      </c>
      <c r="O37" s="41">
        <v>31</v>
      </c>
      <c r="P37" s="41">
        <v>17</v>
      </c>
      <c r="Q37" s="41">
        <v>24</v>
      </c>
      <c r="R37" s="41">
        <v>32</v>
      </c>
      <c r="S37" s="41">
        <v>7</v>
      </c>
      <c r="T37" s="41">
        <v>10</v>
      </c>
      <c r="U37" s="41">
        <v>58</v>
      </c>
      <c r="V37" s="41">
        <v>39</v>
      </c>
      <c r="W37" s="41">
        <v>38</v>
      </c>
      <c r="X37" s="41">
        <v>93</v>
      </c>
      <c r="Y37" s="41">
        <v>35</v>
      </c>
      <c r="Z37" s="41">
        <v>426</v>
      </c>
      <c r="AA37" s="41">
        <v>134</v>
      </c>
      <c r="AB37" s="41">
        <v>328</v>
      </c>
      <c r="AC37" s="41">
        <v>61</v>
      </c>
      <c r="AD37" s="41">
        <v>98</v>
      </c>
      <c r="AE37" s="41">
        <v>25</v>
      </c>
      <c r="AF37" s="41">
        <v>12</v>
      </c>
      <c r="AG37" s="41">
        <v>93</v>
      </c>
      <c r="AH37" s="41">
        <v>21</v>
      </c>
      <c r="AI37" s="41">
        <v>8</v>
      </c>
      <c r="AJ37" s="41">
        <v>13</v>
      </c>
      <c r="AK37" s="41">
        <v>6</v>
      </c>
      <c r="AL37" s="41">
        <v>32</v>
      </c>
      <c r="AM37" s="41">
        <v>6</v>
      </c>
      <c r="AN37" s="41">
        <v>5</v>
      </c>
      <c r="AO37" s="28">
        <f t="shared" si="2"/>
        <v>2678</v>
      </c>
    </row>
    <row r="38" spans="2:41" s="8" customFormat="1" ht="12.75" customHeight="1">
      <c r="B38" s="26" t="s">
        <v>78</v>
      </c>
      <c r="C38" s="26"/>
      <c r="D38" s="26"/>
      <c r="E38" s="26"/>
      <c r="F38" s="26"/>
      <c r="G38" s="26"/>
      <c r="H38" s="26"/>
      <c r="I38" s="26"/>
      <c r="J38" s="26"/>
      <c r="K38" s="27" t="s">
        <v>89</v>
      </c>
      <c r="L38" s="41">
        <v>1016</v>
      </c>
      <c r="M38" s="41">
        <v>494</v>
      </c>
      <c r="N38" s="41">
        <v>2008</v>
      </c>
      <c r="O38" s="41">
        <v>60</v>
      </c>
      <c r="P38" s="41">
        <v>24</v>
      </c>
      <c r="Q38" s="41">
        <v>25</v>
      </c>
      <c r="R38" s="41">
        <v>44</v>
      </c>
      <c r="S38" s="41">
        <v>20</v>
      </c>
      <c r="T38" s="41">
        <v>19</v>
      </c>
      <c r="U38" s="41">
        <v>36</v>
      </c>
      <c r="V38" s="41">
        <v>75</v>
      </c>
      <c r="W38" s="41">
        <v>62</v>
      </c>
      <c r="X38" s="41">
        <v>118</v>
      </c>
      <c r="Y38" s="41">
        <v>38</v>
      </c>
      <c r="Z38" s="41">
        <v>297</v>
      </c>
      <c r="AA38" s="41">
        <v>119</v>
      </c>
      <c r="AB38" s="41">
        <v>228</v>
      </c>
      <c r="AC38" s="41">
        <v>67</v>
      </c>
      <c r="AD38" s="41">
        <v>115</v>
      </c>
      <c r="AE38" s="41">
        <v>34</v>
      </c>
      <c r="AF38" s="41">
        <v>35</v>
      </c>
      <c r="AG38" s="41">
        <v>67</v>
      </c>
      <c r="AH38" s="41">
        <v>18</v>
      </c>
      <c r="AI38" s="41">
        <v>31</v>
      </c>
      <c r="AJ38" s="41">
        <v>11</v>
      </c>
      <c r="AK38" s="41">
        <v>19</v>
      </c>
      <c r="AL38" s="41">
        <v>27</v>
      </c>
      <c r="AM38" s="41">
        <v>16</v>
      </c>
      <c r="AN38" s="41">
        <v>44</v>
      </c>
      <c r="AO38" s="28">
        <f t="shared" si="2"/>
        <v>5167</v>
      </c>
    </row>
    <row r="39" spans="2:41" s="8" customFormat="1" ht="12.75" customHeight="1">
      <c r="B39" s="26" t="s">
        <v>49</v>
      </c>
      <c r="C39" s="26"/>
      <c r="D39" s="26"/>
      <c r="E39" s="26"/>
      <c r="F39" s="26"/>
      <c r="G39" s="26"/>
      <c r="H39" s="26"/>
      <c r="I39" s="26"/>
      <c r="J39" s="26"/>
      <c r="K39" s="27" t="s">
        <v>109</v>
      </c>
      <c r="L39" s="41">
        <v>943</v>
      </c>
      <c r="M39" s="41">
        <v>1127</v>
      </c>
      <c r="N39" s="41">
        <v>6</v>
      </c>
      <c r="O39" s="41">
        <v>313</v>
      </c>
      <c r="P39" s="41">
        <v>60</v>
      </c>
      <c r="Q39" s="41">
        <v>105</v>
      </c>
      <c r="R39" s="41">
        <v>151</v>
      </c>
      <c r="S39" s="41">
        <v>28</v>
      </c>
      <c r="T39" s="41">
        <v>87</v>
      </c>
      <c r="U39" s="41">
        <v>121</v>
      </c>
      <c r="V39" s="41">
        <v>61</v>
      </c>
      <c r="W39" s="41">
        <v>191</v>
      </c>
      <c r="X39" s="41">
        <v>119</v>
      </c>
      <c r="Y39" s="41">
        <v>55</v>
      </c>
      <c r="Z39" s="41">
        <v>347</v>
      </c>
      <c r="AA39" s="41">
        <v>152</v>
      </c>
      <c r="AB39" s="41">
        <v>128</v>
      </c>
      <c r="AC39" s="41">
        <v>64</v>
      </c>
      <c r="AD39" s="41">
        <v>140</v>
      </c>
      <c r="AE39" s="41">
        <v>72</v>
      </c>
      <c r="AF39" s="41">
        <v>74</v>
      </c>
      <c r="AG39" s="41">
        <v>76</v>
      </c>
      <c r="AH39" s="41">
        <v>60</v>
      </c>
      <c r="AI39" s="41">
        <v>13</v>
      </c>
      <c r="AJ39" s="41">
        <v>18</v>
      </c>
      <c r="AK39" s="41">
        <v>34</v>
      </c>
      <c r="AL39" s="41">
        <v>21</v>
      </c>
      <c r="AM39" s="41">
        <v>38</v>
      </c>
      <c r="AN39" s="41">
        <v>112</v>
      </c>
      <c r="AO39" s="28">
        <f t="shared" si="2"/>
        <v>4716</v>
      </c>
    </row>
    <row r="40" spans="2:41" s="10" customFormat="1" ht="12.75" customHeight="1">
      <c r="B40" s="26" t="s">
        <v>50</v>
      </c>
      <c r="C40" s="26"/>
      <c r="D40" s="43"/>
      <c r="E40" s="43"/>
      <c r="F40" s="43"/>
      <c r="G40" s="43"/>
      <c r="H40" s="43"/>
      <c r="I40" s="43"/>
      <c r="J40" s="43"/>
      <c r="K40" s="27" t="s">
        <v>90</v>
      </c>
      <c r="L40" s="42">
        <v>865</v>
      </c>
      <c r="M40" s="42">
        <v>1279</v>
      </c>
      <c r="N40" s="42">
        <v>0</v>
      </c>
      <c r="O40" s="42">
        <v>375</v>
      </c>
      <c r="P40" s="42">
        <v>410</v>
      </c>
      <c r="Q40" s="42">
        <v>160</v>
      </c>
      <c r="R40" s="42">
        <v>178</v>
      </c>
      <c r="S40" s="42">
        <v>42</v>
      </c>
      <c r="T40" s="42">
        <v>546</v>
      </c>
      <c r="U40" s="42">
        <v>386</v>
      </c>
      <c r="V40" s="42">
        <v>217</v>
      </c>
      <c r="W40" s="42">
        <v>277</v>
      </c>
      <c r="X40" s="42">
        <v>217</v>
      </c>
      <c r="Y40" s="42">
        <v>88</v>
      </c>
      <c r="Z40" s="42">
        <v>841</v>
      </c>
      <c r="AA40" s="42">
        <v>306</v>
      </c>
      <c r="AB40" s="42">
        <v>408</v>
      </c>
      <c r="AC40" s="42">
        <v>244</v>
      </c>
      <c r="AD40" s="42">
        <v>254</v>
      </c>
      <c r="AE40" s="42">
        <v>51</v>
      </c>
      <c r="AF40" s="42">
        <v>60</v>
      </c>
      <c r="AG40" s="42">
        <v>191</v>
      </c>
      <c r="AH40" s="42">
        <v>667</v>
      </c>
      <c r="AI40" s="42">
        <v>52</v>
      </c>
      <c r="AJ40" s="42">
        <v>121</v>
      </c>
      <c r="AK40" s="42">
        <v>26</v>
      </c>
      <c r="AL40" s="42">
        <v>131</v>
      </c>
      <c r="AM40" s="42">
        <v>272</v>
      </c>
      <c r="AN40" s="42">
        <v>31</v>
      </c>
      <c r="AO40" s="28">
        <f t="shared" si="2"/>
        <v>8695</v>
      </c>
    </row>
    <row r="41" spans="2:41" s="11" customFormat="1" ht="12.75" customHeight="1">
      <c r="B41" s="26" t="s">
        <v>51</v>
      </c>
      <c r="C41" s="26"/>
      <c r="D41" s="43"/>
      <c r="E41" s="43"/>
      <c r="F41" s="43"/>
      <c r="G41" s="43"/>
      <c r="H41" s="43"/>
      <c r="I41" s="43"/>
      <c r="J41" s="43"/>
      <c r="K41" s="27" t="s">
        <v>91</v>
      </c>
      <c r="L41" s="42">
        <v>15</v>
      </c>
      <c r="M41" s="42">
        <v>7</v>
      </c>
      <c r="N41" s="42">
        <v>0</v>
      </c>
      <c r="O41" s="42">
        <v>1</v>
      </c>
      <c r="P41" s="42">
        <v>0</v>
      </c>
      <c r="Q41" s="42">
        <v>0</v>
      </c>
      <c r="R41" s="42">
        <v>0</v>
      </c>
      <c r="S41" s="42">
        <v>0</v>
      </c>
      <c r="T41" s="42">
        <v>0</v>
      </c>
      <c r="U41" s="42">
        <v>0</v>
      </c>
      <c r="V41" s="42">
        <v>0</v>
      </c>
      <c r="W41" s="42">
        <v>0</v>
      </c>
      <c r="X41" s="42">
        <v>0</v>
      </c>
      <c r="Y41" s="42">
        <v>0</v>
      </c>
      <c r="Z41" s="42">
        <v>5</v>
      </c>
      <c r="AA41" s="42">
        <v>2</v>
      </c>
      <c r="AB41" s="42">
        <v>1</v>
      </c>
      <c r="AC41" s="42">
        <v>0</v>
      </c>
      <c r="AD41" s="42">
        <v>0</v>
      </c>
      <c r="AE41" s="42">
        <v>0</v>
      </c>
      <c r="AF41" s="42">
        <v>0</v>
      </c>
      <c r="AG41" s="44">
        <v>1</v>
      </c>
      <c r="AH41" s="42">
        <v>0</v>
      </c>
      <c r="AI41" s="42">
        <v>0</v>
      </c>
      <c r="AJ41" s="42">
        <v>0</v>
      </c>
      <c r="AK41" s="42">
        <v>0</v>
      </c>
      <c r="AL41" s="42">
        <v>0</v>
      </c>
      <c r="AM41" s="42">
        <v>0</v>
      </c>
      <c r="AN41" s="42">
        <v>0</v>
      </c>
      <c r="AO41" s="28">
        <f t="shared" si="2"/>
        <v>32</v>
      </c>
    </row>
    <row r="42" spans="2:41" ht="12.75" customHeight="1">
      <c r="B42" s="26" t="s">
        <v>52</v>
      </c>
      <c r="C42" s="26"/>
      <c r="D42" s="43"/>
      <c r="E42" s="43"/>
      <c r="F42" s="43"/>
      <c r="G42" s="43"/>
      <c r="H42" s="43"/>
      <c r="I42" s="43"/>
      <c r="J42" s="43"/>
      <c r="K42" s="27" t="s">
        <v>92</v>
      </c>
      <c r="L42" s="42">
        <v>104</v>
      </c>
      <c r="M42" s="42">
        <v>140</v>
      </c>
      <c r="N42" s="42">
        <v>0</v>
      </c>
      <c r="O42" s="42">
        <v>41</v>
      </c>
      <c r="P42" s="42">
        <v>30</v>
      </c>
      <c r="Q42" s="42">
        <v>58</v>
      </c>
      <c r="R42" s="42">
        <v>71</v>
      </c>
      <c r="S42" s="42">
        <v>5</v>
      </c>
      <c r="T42" s="42">
        <v>64</v>
      </c>
      <c r="U42" s="42">
        <v>17</v>
      </c>
      <c r="V42" s="42">
        <v>14</v>
      </c>
      <c r="W42" s="42">
        <v>30</v>
      </c>
      <c r="X42" s="42">
        <v>43</v>
      </c>
      <c r="Y42" s="42">
        <v>15</v>
      </c>
      <c r="Z42" s="42">
        <v>215</v>
      </c>
      <c r="AA42" s="42">
        <v>39</v>
      </c>
      <c r="AB42" s="42">
        <v>94</v>
      </c>
      <c r="AC42" s="42">
        <v>64</v>
      </c>
      <c r="AD42" s="42">
        <v>46</v>
      </c>
      <c r="AE42" s="42">
        <v>10</v>
      </c>
      <c r="AF42" s="42">
        <v>9</v>
      </c>
      <c r="AG42" s="42">
        <v>34</v>
      </c>
      <c r="AH42" s="42">
        <v>47</v>
      </c>
      <c r="AI42" s="42">
        <v>24</v>
      </c>
      <c r="AJ42" s="42">
        <v>23</v>
      </c>
      <c r="AK42" s="42">
        <v>8</v>
      </c>
      <c r="AL42" s="42">
        <v>9</v>
      </c>
      <c r="AM42" s="42">
        <v>5</v>
      </c>
      <c r="AN42" s="42">
        <v>4</v>
      </c>
      <c r="AO42" s="28">
        <f t="shared" si="2"/>
        <v>1263</v>
      </c>
    </row>
    <row r="43" spans="2:41" ht="12.75">
      <c r="B43" s="45"/>
      <c r="C43" s="45"/>
      <c r="D43" s="45"/>
      <c r="E43" s="45"/>
      <c r="F43" s="45"/>
      <c r="G43" s="45"/>
      <c r="H43" s="45"/>
      <c r="I43" s="45"/>
      <c r="J43" s="45"/>
      <c r="K43" s="37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7"/>
      <c r="AB43" s="47"/>
      <c r="AC43" s="47"/>
      <c r="AD43" s="47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</row>
    <row r="44" spans="2:41" s="11" customFormat="1" ht="12.75" customHeight="1">
      <c r="B44" s="48" t="s">
        <v>58</v>
      </c>
      <c r="C44" s="49"/>
      <c r="D44" s="49"/>
      <c r="E44" s="49"/>
      <c r="F44" s="49"/>
      <c r="G44" s="49"/>
      <c r="H44" s="49"/>
      <c r="I44" s="49"/>
      <c r="J44" s="49"/>
      <c r="K44" s="27" t="s">
        <v>104</v>
      </c>
      <c r="L44" s="50">
        <f>SUM(L30/L29)*100</f>
        <v>30.911931263425114</v>
      </c>
      <c r="M44" s="50">
        <f aca="true" t="shared" si="3" ref="M44:AO44">SUM(M30/M29)*100</f>
        <v>34.54260324098275</v>
      </c>
      <c r="N44" s="50">
        <f t="shared" si="3"/>
        <v>0.27010804321728693</v>
      </c>
      <c r="O44" s="50">
        <f t="shared" si="3"/>
        <v>79.51591636843096</v>
      </c>
      <c r="P44" s="50">
        <f t="shared" si="3"/>
        <v>79.74481658692186</v>
      </c>
      <c r="Q44" s="50">
        <f t="shared" si="3"/>
        <v>82.95360966236618</v>
      </c>
      <c r="R44" s="50">
        <f t="shared" si="3"/>
        <v>83.99871561596918</v>
      </c>
      <c r="S44" s="50">
        <f t="shared" si="3"/>
        <v>77.151051625239</v>
      </c>
      <c r="T44" s="50">
        <f t="shared" si="3"/>
        <v>91.94118592318817</v>
      </c>
      <c r="U44" s="50">
        <f t="shared" si="3"/>
        <v>82.271390561546</v>
      </c>
      <c r="V44" s="50">
        <f t="shared" si="3"/>
        <v>62.44777586630622</v>
      </c>
      <c r="W44" s="50">
        <f t="shared" si="3"/>
        <v>81.1870551900094</v>
      </c>
      <c r="X44" s="50">
        <f t="shared" si="3"/>
        <v>82.79125321572951</v>
      </c>
      <c r="Y44" s="50">
        <f t="shared" si="3"/>
        <v>75.88235294117646</v>
      </c>
      <c r="Z44" s="50">
        <f t="shared" si="3"/>
        <v>49.95360705172814</v>
      </c>
      <c r="AA44" s="50">
        <f t="shared" si="3"/>
        <v>56.54379943292046</v>
      </c>
      <c r="AB44" s="50">
        <f t="shared" si="3"/>
        <v>44.19889502762431</v>
      </c>
      <c r="AC44" s="50">
        <f t="shared" si="3"/>
        <v>74.99102978112666</v>
      </c>
      <c r="AD44" s="50">
        <f t="shared" si="3"/>
        <v>72.91222837665104</v>
      </c>
      <c r="AE44" s="50">
        <f t="shared" si="3"/>
        <v>84.03063130369817</v>
      </c>
      <c r="AF44" s="50">
        <f t="shared" si="3"/>
        <v>86.7535853976532</v>
      </c>
      <c r="AG44" s="50">
        <f t="shared" si="3"/>
        <v>46.861499364675986</v>
      </c>
      <c r="AH44" s="50">
        <f t="shared" si="3"/>
        <v>80.00310269934843</v>
      </c>
      <c r="AI44" s="50">
        <f t="shared" si="3"/>
        <v>90.05443886097152</v>
      </c>
      <c r="AJ44" s="50">
        <f t="shared" si="3"/>
        <v>71.53214113098116</v>
      </c>
      <c r="AK44" s="50">
        <f t="shared" si="3"/>
        <v>68.50574712643677</v>
      </c>
      <c r="AL44" s="50">
        <f t="shared" si="3"/>
        <v>38.699080157687256</v>
      </c>
      <c r="AM44" s="50">
        <f t="shared" si="3"/>
        <v>68.05460750853243</v>
      </c>
      <c r="AN44" s="50">
        <f t="shared" si="3"/>
        <v>83.86393371129525</v>
      </c>
      <c r="AO44" s="50">
        <f t="shared" si="3"/>
        <v>66.29715267901905</v>
      </c>
    </row>
    <row r="45" spans="2:41" s="11" customFormat="1" ht="12.75">
      <c r="B45" s="51" t="s">
        <v>59</v>
      </c>
      <c r="C45" s="51"/>
      <c r="D45" s="51"/>
      <c r="E45" s="51"/>
      <c r="F45" s="51"/>
      <c r="G45" s="51"/>
      <c r="H45" s="51"/>
      <c r="I45" s="51"/>
      <c r="J45" s="51"/>
      <c r="K45" s="27" t="s">
        <v>93</v>
      </c>
      <c r="L45" s="50">
        <f>SUM(L31/L29)*100</f>
        <v>0.26362038664323373</v>
      </c>
      <c r="M45" s="50">
        <f aca="true" t="shared" si="4" ref="M45:AO45">SUM(M31/M29)*100</f>
        <v>0.052273915316257184</v>
      </c>
      <c r="N45" s="50">
        <f t="shared" si="4"/>
        <v>0.3001200480192077</v>
      </c>
      <c r="O45" s="50">
        <f t="shared" si="4"/>
        <v>0.03767187794311547</v>
      </c>
      <c r="P45" s="50">
        <f t="shared" si="4"/>
        <v>0.5741626794258373</v>
      </c>
      <c r="Q45" s="50">
        <f t="shared" si="4"/>
        <v>0</v>
      </c>
      <c r="R45" s="50">
        <f t="shared" si="4"/>
        <v>0.032109600770630416</v>
      </c>
      <c r="S45" s="50">
        <f t="shared" si="4"/>
        <v>0</v>
      </c>
      <c r="T45" s="50">
        <f t="shared" si="4"/>
        <v>0</v>
      </c>
      <c r="U45" s="50">
        <f t="shared" si="4"/>
        <v>0.028007281893292258</v>
      </c>
      <c r="V45" s="50">
        <f t="shared" si="4"/>
        <v>0.1228803145736053</v>
      </c>
      <c r="W45" s="50">
        <f t="shared" si="4"/>
        <v>0.01342822613132805</v>
      </c>
      <c r="X45" s="50">
        <f t="shared" si="4"/>
        <v>0.018375597206909226</v>
      </c>
      <c r="Y45" s="50">
        <f t="shared" si="4"/>
        <v>0</v>
      </c>
      <c r="Z45" s="50">
        <f t="shared" si="4"/>
        <v>0.15657620041753653</v>
      </c>
      <c r="AA45" s="50">
        <f t="shared" si="4"/>
        <v>0.2089240411878824</v>
      </c>
      <c r="AB45" s="50">
        <f t="shared" si="4"/>
        <v>0.025113008538422906</v>
      </c>
      <c r="AC45" s="50">
        <f t="shared" si="4"/>
        <v>0.03588087549336204</v>
      </c>
      <c r="AD45" s="50">
        <f t="shared" si="4"/>
        <v>0.05325948018747337</v>
      </c>
      <c r="AE45" s="50">
        <f t="shared" si="4"/>
        <v>0</v>
      </c>
      <c r="AF45" s="50">
        <f t="shared" si="4"/>
        <v>0</v>
      </c>
      <c r="AG45" s="50">
        <f t="shared" si="4"/>
        <v>0.5844980940279543</v>
      </c>
      <c r="AH45" s="50">
        <f t="shared" si="4"/>
        <v>0.015513496742165683</v>
      </c>
      <c r="AI45" s="50">
        <f t="shared" si="4"/>
        <v>0</v>
      </c>
      <c r="AJ45" s="50">
        <f t="shared" si="4"/>
        <v>0</v>
      </c>
      <c r="AK45" s="50">
        <f t="shared" si="4"/>
        <v>0.07662835249042146</v>
      </c>
      <c r="AL45" s="50">
        <f t="shared" si="4"/>
        <v>1.7082785808147174</v>
      </c>
      <c r="AM45" s="50">
        <f t="shared" si="4"/>
        <v>0</v>
      </c>
      <c r="AN45" s="50">
        <f t="shared" si="4"/>
        <v>0</v>
      </c>
      <c r="AO45" s="50">
        <f t="shared" si="4"/>
        <v>0.10333432234169897</v>
      </c>
    </row>
    <row r="46" spans="2:41" s="11" customFormat="1" ht="12.75">
      <c r="B46" s="52" t="s">
        <v>60</v>
      </c>
      <c r="C46" s="52"/>
      <c r="D46" s="52"/>
      <c r="E46" s="52"/>
      <c r="F46" s="52"/>
      <c r="G46" s="52"/>
      <c r="H46" s="52"/>
      <c r="I46" s="52"/>
      <c r="J46" s="52"/>
      <c r="K46" s="27" t="s">
        <v>105</v>
      </c>
      <c r="L46" s="50">
        <f>SUM(L32/L29)*100</f>
        <v>7.4985354422964265</v>
      </c>
      <c r="M46" s="50">
        <f aca="true" t="shared" si="5" ref="M46:AO46">SUM(M32/M29)*100</f>
        <v>16.915838996340828</v>
      </c>
      <c r="N46" s="50">
        <f t="shared" si="5"/>
        <v>2.100840336134454</v>
      </c>
      <c r="O46" s="50">
        <f t="shared" si="5"/>
        <v>2.401582218873611</v>
      </c>
      <c r="P46" s="50">
        <f t="shared" si="5"/>
        <v>3.1578947368421053</v>
      </c>
      <c r="Q46" s="50">
        <f t="shared" si="5"/>
        <v>3.870436453472413</v>
      </c>
      <c r="R46" s="50">
        <f t="shared" si="5"/>
        <v>3.649791287594991</v>
      </c>
      <c r="S46" s="50">
        <f t="shared" si="5"/>
        <v>1.9120458891013385</v>
      </c>
      <c r="T46" s="50">
        <f t="shared" si="5"/>
        <v>0.5222561465531095</v>
      </c>
      <c r="U46" s="50">
        <f t="shared" si="5"/>
        <v>2.6046772160761797</v>
      </c>
      <c r="V46" s="50">
        <f t="shared" si="5"/>
        <v>5.971983288277218</v>
      </c>
      <c r="W46" s="50">
        <f t="shared" si="5"/>
        <v>3.4644823418826376</v>
      </c>
      <c r="X46" s="50">
        <f t="shared" si="5"/>
        <v>3.5648658581403896</v>
      </c>
      <c r="Y46" s="50">
        <f t="shared" si="5"/>
        <v>4.481792717086835</v>
      </c>
      <c r="Z46" s="50">
        <f t="shared" si="5"/>
        <v>6.03688239387613</v>
      </c>
      <c r="AA46" s="50">
        <f t="shared" si="5"/>
        <v>8.23757648112222</v>
      </c>
      <c r="AB46" s="50">
        <f t="shared" si="5"/>
        <v>7.596685082872928</v>
      </c>
      <c r="AC46" s="50">
        <f t="shared" si="5"/>
        <v>2.583423035522067</v>
      </c>
      <c r="AD46" s="50">
        <f t="shared" si="5"/>
        <v>4.921175969322539</v>
      </c>
      <c r="AE46" s="50">
        <f t="shared" si="5"/>
        <v>2.9884198729921554</v>
      </c>
      <c r="AF46" s="50">
        <f t="shared" si="5"/>
        <v>2.320730117340287</v>
      </c>
      <c r="AG46" s="50">
        <f t="shared" si="5"/>
        <v>8.20838627700127</v>
      </c>
      <c r="AH46" s="50">
        <f t="shared" si="5"/>
        <v>2.26497052435619</v>
      </c>
      <c r="AI46" s="50">
        <f t="shared" si="5"/>
        <v>2.198492462311558</v>
      </c>
      <c r="AJ46" s="50">
        <f t="shared" si="5"/>
        <v>5.993233446109231</v>
      </c>
      <c r="AK46" s="50">
        <f t="shared" si="5"/>
        <v>14.865900383141762</v>
      </c>
      <c r="AL46" s="50">
        <f t="shared" si="5"/>
        <v>4.402102496714849</v>
      </c>
      <c r="AM46" s="50">
        <f t="shared" si="5"/>
        <v>1.4334470989761092</v>
      </c>
      <c r="AN46" s="50">
        <f t="shared" si="5"/>
        <v>2.4422154382904493</v>
      </c>
      <c r="AO46" s="50">
        <f t="shared" si="5"/>
        <v>5.438352380270306</v>
      </c>
    </row>
    <row r="47" spans="2:41" s="11" customFormat="1" ht="12.75">
      <c r="B47" s="53" t="s">
        <v>61</v>
      </c>
      <c r="C47" s="53"/>
      <c r="D47" s="53"/>
      <c r="E47" s="53"/>
      <c r="F47" s="53"/>
      <c r="G47" s="53"/>
      <c r="H47" s="53"/>
      <c r="I47" s="53"/>
      <c r="J47" s="53"/>
      <c r="K47" s="27" t="s">
        <v>106</v>
      </c>
      <c r="L47" s="50">
        <f>SUM(L33/L29)*100</f>
        <v>1.2302284710017575</v>
      </c>
      <c r="M47" s="50">
        <f aca="true" t="shared" si="6" ref="M47:AO47">SUM(M33/M29)*100</f>
        <v>0.9200209095661265</v>
      </c>
      <c r="N47" s="50">
        <f t="shared" si="6"/>
        <v>0.78031212484994</v>
      </c>
      <c r="O47" s="50">
        <f t="shared" si="6"/>
        <v>0.21661329817291392</v>
      </c>
      <c r="P47" s="50">
        <f t="shared" si="6"/>
        <v>0.19138755980861244</v>
      </c>
      <c r="Q47" s="50">
        <f t="shared" si="6"/>
        <v>0.041174855888004395</v>
      </c>
      <c r="R47" s="50">
        <f t="shared" si="6"/>
        <v>0.2354704056512897</v>
      </c>
      <c r="S47" s="50">
        <f t="shared" si="6"/>
        <v>0.19120458891013384</v>
      </c>
      <c r="T47" s="50">
        <f t="shared" si="6"/>
        <v>0.008034709946970914</v>
      </c>
      <c r="U47" s="50">
        <f t="shared" si="6"/>
        <v>0.12603276851981515</v>
      </c>
      <c r="V47" s="50">
        <f t="shared" si="6"/>
        <v>1.3762595232243795</v>
      </c>
      <c r="W47" s="50">
        <f t="shared" si="6"/>
        <v>0.0537129045253122</v>
      </c>
      <c r="X47" s="50">
        <f t="shared" si="6"/>
        <v>0.32157295112091144</v>
      </c>
      <c r="Y47" s="50">
        <f t="shared" si="6"/>
        <v>0.3641456582633053</v>
      </c>
      <c r="Z47" s="50">
        <f t="shared" si="6"/>
        <v>0.8002783576896312</v>
      </c>
      <c r="AA47" s="50">
        <f t="shared" si="6"/>
        <v>0.5969258319653783</v>
      </c>
      <c r="AB47" s="50">
        <f t="shared" si="6"/>
        <v>0.8412857860371672</v>
      </c>
      <c r="AC47" s="50">
        <f t="shared" si="6"/>
        <v>0.2870470039468963</v>
      </c>
      <c r="AD47" s="50">
        <f t="shared" si="6"/>
        <v>0.45803152961227095</v>
      </c>
      <c r="AE47" s="50">
        <f t="shared" si="6"/>
        <v>0.16809861785580874</v>
      </c>
      <c r="AF47" s="50">
        <f t="shared" si="6"/>
        <v>0.3911342894393742</v>
      </c>
      <c r="AG47" s="50">
        <f t="shared" si="6"/>
        <v>1.0419313850063534</v>
      </c>
      <c r="AH47" s="50">
        <f t="shared" si="6"/>
        <v>0.031026993484331366</v>
      </c>
      <c r="AI47" s="50">
        <f t="shared" si="6"/>
        <v>0.25125628140703515</v>
      </c>
      <c r="AJ47" s="50">
        <f t="shared" si="6"/>
        <v>0</v>
      </c>
      <c r="AK47" s="50">
        <f t="shared" si="6"/>
        <v>0</v>
      </c>
      <c r="AL47" s="50">
        <f t="shared" si="6"/>
        <v>0.985545335085414</v>
      </c>
      <c r="AM47" s="50">
        <f t="shared" si="6"/>
        <v>0.40955631399317405</v>
      </c>
      <c r="AN47" s="50">
        <f t="shared" si="6"/>
        <v>0.13083296990841692</v>
      </c>
      <c r="AO47" s="50">
        <f t="shared" si="6"/>
        <v>0.4721662352543969</v>
      </c>
    </row>
    <row r="48" spans="2:41" s="11" customFormat="1" ht="12.75">
      <c r="B48" s="53" t="s">
        <v>62</v>
      </c>
      <c r="C48" s="53"/>
      <c r="D48" s="53"/>
      <c r="E48" s="53"/>
      <c r="F48" s="53"/>
      <c r="G48" s="53"/>
      <c r="H48" s="53"/>
      <c r="I48" s="53"/>
      <c r="J48" s="53"/>
      <c r="K48" s="27" t="s">
        <v>94</v>
      </c>
      <c r="L48" s="50">
        <f>SUM(L34/L29)*100</f>
        <v>10.222612770943176</v>
      </c>
      <c r="M48" s="50">
        <f aca="true" t="shared" si="7" ref="M48:AO48">SUM(M34/M29)*100</f>
        <v>8.410872974385782</v>
      </c>
      <c r="N48" s="50">
        <f t="shared" si="7"/>
        <v>7.653061224489796</v>
      </c>
      <c r="O48" s="50">
        <f t="shared" si="7"/>
        <v>2.109625164814466</v>
      </c>
      <c r="P48" s="50">
        <f t="shared" si="7"/>
        <v>2.4242424242424243</v>
      </c>
      <c r="Q48" s="50">
        <f t="shared" si="7"/>
        <v>2.0587427944002195</v>
      </c>
      <c r="R48" s="50">
        <f t="shared" si="7"/>
        <v>2.31189125548539</v>
      </c>
      <c r="S48" s="50">
        <f t="shared" si="7"/>
        <v>3.2504780114722758</v>
      </c>
      <c r="T48" s="50">
        <f t="shared" si="7"/>
        <v>0.8275751245380042</v>
      </c>
      <c r="U48" s="50">
        <f t="shared" si="7"/>
        <v>2.8147318302758717</v>
      </c>
      <c r="V48" s="50">
        <f t="shared" si="7"/>
        <v>6.635536986974687</v>
      </c>
      <c r="W48" s="50">
        <f t="shared" si="7"/>
        <v>2.390224251376393</v>
      </c>
      <c r="X48" s="50">
        <f t="shared" si="7"/>
        <v>2.416391032708563</v>
      </c>
      <c r="Y48" s="50">
        <f t="shared" si="7"/>
        <v>3.5294117647058822</v>
      </c>
      <c r="Z48" s="50">
        <f t="shared" si="7"/>
        <v>7.967988865692415</v>
      </c>
      <c r="AA48" s="50">
        <f t="shared" si="7"/>
        <v>7.043724817191464</v>
      </c>
      <c r="AB48" s="50">
        <f t="shared" si="7"/>
        <v>4.2943244600703165</v>
      </c>
      <c r="AC48" s="50">
        <f t="shared" si="7"/>
        <v>2.2485348642506877</v>
      </c>
      <c r="AD48" s="50">
        <f t="shared" si="7"/>
        <v>5.6455048998721775</v>
      </c>
      <c r="AE48" s="50">
        <f t="shared" si="7"/>
        <v>4.2211430706014195</v>
      </c>
      <c r="AF48" s="50">
        <f t="shared" si="7"/>
        <v>1.5906127770534553</v>
      </c>
      <c r="AG48" s="50">
        <f t="shared" si="7"/>
        <v>6.454891994917408</v>
      </c>
      <c r="AH48" s="50">
        <f t="shared" si="7"/>
        <v>1.768538628606888</v>
      </c>
      <c r="AI48" s="50">
        <f t="shared" si="7"/>
        <v>1.654103852596315</v>
      </c>
      <c r="AJ48" s="50">
        <f t="shared" si="7"/>
        <v>8.071532141130982</v>
      </c>
      <c r="AK48" s="50">
        <f t="shared" si="7"/>
        <v>2.9118773946360155</v>
      </c>
      <c r="AL48" s="50">
        <f t="shared" si="7"/>
        <v>23.915900131406044</v>
      </c>
      <c r="AM48" s="50">
        <f t="shared" si="7"/>
        <v>3.3447098976109215</v>
      </c>
      <c r="AN48" s="50">
        <f t="shared" si="7"/>
        <v>2.6166593981683386</v>
      </c>
      <c r="AO48" s="50">
        <f t="shared" si="7"/>
        <v>4.67869164424346</v>
      </c>
    </row>
    <row r="49" spans="2:41" s="11" customFormat="1" ht="12.75">
      <c r="B49" s="52" t="s">
        <v>63</v>
      </c>
      <c r="C49" s="52"/>
      <c r="D49" s="52"/>
      <c r="E49" s="52"/>
      <c r="F49" s="52"/>
      <c r="G49" s="52"/>
      <c r="H49" s="52"/>
      <c r="I49" s="52"/>
      <c r="J49" s="52"/>
      <c r="K49" s="27" t="s">
        <v>95</v>
      </c>
      <c r="L49" s="50">
        <f>SUM(L35/L29)*100</f>
        <v>13.024799843780514</v>
      </c>
      <c r="M49" s="50">
        <f aca="true" t="shared" si="8" ref="M49:AO49">SUM(M35/M29)*100</f>
        <v>17.114479874542603</v>
      </c>
      <c r="N49" s="50">
        <f t="shared" si="8"/>
        <v>9.813925570228092</v>
      </c>
      <c r="O49" s="50">
        <f t="shared" si="8"/>
        <v>7.506121680165756</v>
      </c>
      <c r="P49" s="50">
        <f t="shared" si="8"/>
        <v>4.354066985645933</v>
      </c>
      <c r="Q49" s="50">
        <f t="shared" si="8"/>
        <v>5.421356025253911</v>
      </c>
      <c r="R49" s="50">
        <f t="shared" si="8"/>
        <v>4.174248100181954</v>
      </c>
      <c r="S49" s="50">
        <f t="shared" si="8"/>
        <v>6.405353728489484</v>
      </c>
      <c r="T49" s="50">
        <f t="shared" si="8"/>
        <v>0.6508115057046441</v>
      </c>
      <c r="U49" s="50">
        <f t="shared" si="8"/>
        <v>2.8147318302758717</v>
      </c>
      <c r="V49" s="50">
        <f t="shared" si="8"/>
        <v>10.174490046694519</v>
      </c>
      <c r="W49" s="50">
        <f t="shared" si="8"/>
        <v>3.7330468645091983</v>
      </c>
      <c r="X49" s="50">
        <f t="shared" si="8"/>
        <v>3.491363469312753</v>
      </c>
      <c r="Y49" s="50">
        <f t="shared" si="8"/>
        <v>7.11484593837535</v>
      </c>
      <c r="Z49" s="50">
        <f t="shared" si="8"/>
        <v>17.8032938993273</v>
      </c>
      <c r="AA49" s="50">
        <f t="shared" si="8"/>
        <v>12.714520220862557</v>
      </c>
      <c r="AB49" s="50">
        <f t="shared" si="8"/>
        <v>16.96383726770467</v>
      </c>
      <c r="AC49" s="50">
        <f t="shared" si="8"/>
        <v>12.51046525535223</v>
      </c>
      <c r="AD49" s="50">
        <f t="shared" si="8"/>
        <v>6.891776736259055</v>
      </c>
      <c r="AE49" s="50">
        <f t="shared" si="8"/>
        <v>3.3806499813223754</v>
      </c>
      <c r="AF49" s="50">
        <f t="shared" si="8"/>
        <v>2.8161668839634943</v>
      </c>
      <c r="AG49" s="50">
        <f t="shared" si="8"/>
        <v>19.110546378653112</v>
      </c>
      <c r="AH49" s="50">
        <f t="shared" si="8"/>
        <v>2.637294446168166</v>
      </c>
      <c r="AI49" s="50">
        <f t="shared" si="8"/>
        <v>2.8685092127303182</v>
      </c>
      <c r="AJ49" s="50">
        <f t="shared" si="8"/>
        <v>4.59159014016433</v>
      </c>
      <c r="AK49" s="50">
        <f t="shared" si="8"/>
        <v>4.904214559386974</v>
      </c>
      <c r="AL49" s="50">
        <f t="shared" si="8"/>
        <v>10.183968462549277</v>
      </c>
      <c r="AM49" s="50">
        <f t="shared" si="8"/>
        <v>2.04778156996587</v>
      </c>
      <c r="AN49" s="50">
        <f t="shared" si="8"/>
        <v>1.569995638901003</v>
      </c>
      <c r="AO49" s="50">
        <f t="shared" si="8"/>
        <v>8.777790282481252</v>
      </c>
    </row>
    <row r="50" spans="2:41" s="11" customFormat="1" ht="12.75">
      <c r="B50" s="52" t="s">
        <v>64</v>
      </c>
      <c r="C50" s="52"/>
      <c r="D50" s="52"/>
      <c r="E50" s="52"/>
      <c r="F50" s="52"/>
      <c r="G50" s="52"/>
      <c r="H50" s="52"/>
      <c r="I50" s="52"/>
      <c r="J50" s="52"/>
      <c r="K50" s="27" t="s">
        <v>107</v>
      </c>
      <c r="L50" s="50">
        <f>SUM(L37/L29)*100</f>
        <v>3.0267525873852765</v>
      </c>
      <c r="M50" s="50">
        <f aca="true" t="shared" si="9" ref="M50:AO50">SUM(M37/M29)*100</f>
        <v>2.995295347621537</v>
      </c>
      <c r="N50" s="50">
        <f t="shared" si="9"/>
        <v>4.29171668667467</v>
      </c>
      <c r="O50" s="50">
        <f t="shared" si="9"/>
        <v>0.29195705405914485</v>
      </c>
      <c r="P50" s="50">
        <f t="shared" si="9"/>
        <v>0.2711323763955343</v>
      </c>
      <c r="Q50" s="50">
        <f t="shared" si="9"/>
        <v>0.32939884710403516</v>
      </c>
      <c r="R50" s="50">
        <f t="shared" si="9"/>
        <v>0.3425024082200578</v>
      </c>
      <c r="S50" s="50">
        <f t="shared" si="9"/>
        <v>0.6692160611854685</v>
      </c>
      <c r="T50" s="50">
        <f t="shared" si="9"/>
        <v>0.08034709946970914</v>
      </c>
      <c r="U50" s="50">
        <f t="shared" si="9"/>
        <v>0.8122111749054753</v>
      </c>
      <c r="V50" s="50">
        <f t="shared" si="9"/>
        <v>0.9584664536741214</v>
      </c>
      <c r="W50" s="50">
        <f t="shared" si="9"/>
        <v>0.510272592990466</v>
      </c>
      <c r="X50" s="50">
        <f t="shared" si="9"/>
        <v>0.8544652701212789</v>
      </c>
      <c r="Y50" s="50">
        <f t="shared" si="9"/>
        <v>0.9803921568627451</v>
      </c>
      <c r="Z50" s="50">
        <f t="shared" si="9"/>
        <v>2.4704244954766876</v>
      </c>
      <c r="AA50" s="50">
        <f t="shared" si="9"/>
        <v>1.9997015370840174</v>
      </c>
      <c r="AB50" s="50">
        <f t="shared" si="9"/>
        <v>4.118533400301356</v>
      </c>
      <c r="AC50" s="50">
        <f t="shared" si="9"/>
        <v>0.7295778016983614</v>
      </c>
      <c r="AD50" s="50">
        <f t="shared" si="9"/>
        <v>1.043885811674478</v>
      </c>
      <c r="AE50" s="50">
        <f t="shared" si="9"/>
        <v>0.4669406051550242</v>
      </c>
      <c r="AF50" s="50">
        <f t="shared" si="9"/>
        <v>0.31290743155149936</v>
      </c>
      <c r="AG50" s="50">
        <f t="shared" si="9"/>
        <v>2.363405336721728</v>
      </c>
      <c r="AH50" s="50">
        <f t="shared" si="9"/>
        <v>0.32578343158547934</v>
      </c>
      <c r="AI50" s="50">
        <f t="shared" si="9"/>
        <v>0.16750418760469013</v>
      </c>
      <c r="AJ50" s="50">
        <f t="shared" si="9"/>
        <v>0.6283228612856452</v>
      </c>
      <c r="AK50" s="50">
        <f t="shared" si="9"/>
        <v>0.45977011494252873</v>
      </c>
      <c r="AL50" s="50">
        <f t="shared" si="9"/>
        <v>2.102496714848883</v>
      </c>
      <c r="AM50" s="50">
        <f t="shared" si="9"/>
        <v>0.40955631399317405</v>
      </c>
      <c r="AN50" s="50">
        <f t="shared" si="9"/>
        <v>0.2180549498473615</v>
      </c>
      <c r="AO50" s="50">
        <f t="shared" si="9"/>
        <v>1.3699471051043064</v>
      </c>
    </row>
    <row r="51" spans="2:41" s="11" customFormat="1" ht="12.75">
      <c r="B51" s="53" t="s">
        <v>65</v>
      </c>
      <c r="C51" s="53"/>
      <c r="D51" s="53"/>
      <c r="E51" s="53"/>
      <c r="F51" s="53"/>
      <c r="G51" s="53"/>
      <c r="H51" s="53"/>
      <c r="I51" s="53"/>
      <c r="J51" s="53"/>
      <c r="K51" s="27" t="s">
        <v>108</v>
      </c>
      <c r="L51" s="50">
        <f>SUM(L39/L29)*100</f>
        <v>9.207186096465534</v>
      </c>
      <c r="M51" s="50">
        <f aca="true" t="shared" si="10" ref="M51:AO51">SUM(M39/M29)*100</f>
        <v>5.891270256142185</v>
      </c>
      <c r="N51" s="50">
        <f t="shared" si="10"/>
        <v>0.18007202881152462</v>
      </c>
      <c r="O51" s="50">
        <f t="shared" si="10"/>
        <v>2.947824449048785</v>
      </c>
      <c r="P51" s="50">
        <f t="shared" si="10"/>
        <v>0.9569377990430622</v>
      </c>
      <c r="Q51" s="50">
        <f t="shared" si="10"/>
        <v>1.4411199560801538</v>
      </c>
      <c r="R51" s="50">
        <f t="shared" si="10"/>
        <v>1.6161832387883976</v>
      </c>
      <c r="S51" s="50">
        <f t="shared" si="10"/>
        <v>2.676864244741874</v>
      </c>
      <c r="T51" s="50">
        <f t="shared" si="10"/>
        <v>0.6990197653864695</v>
      </c>
      <c r="U51" s="50">
        <f t="shared" si="10"/>
        <v>1.6944405545441816</v>
      </c>
      <c r="V51" s="50">
        <f t="shared" si="10"/>
        <v>1.4991398377979848</v>
      </c>
      <c r="W51" s="50">
        <f t="shared" si="10"/>
        <v>2.564791191083658</v>
      </c>
      <c r="X51" s="50">
        <f t="shared" si="10"/>
        <v>1.0933480338110988</v>
      </c>
      <c r="Y51" s="50">
        <f t="shared" si="10"/>
        <v>1.5406162464985995</v>
      </c>
      <c r="Z51" s="50">
        <f t="shared" si="10"/>
        <v>2.0122941312920433</v>
      </c>
      <c r="AA51" s="50">
        <f t="shared" si="10"/>
        <v>2.2683181614684376</v>
      </c>
      <c r="AB51" s="50">
        <f t="shared" si="10"/>
        <v>1.607232546459066</v>
      </c>
      <c r="AC51" s="50">
        <f t="shared" si="10"/>
        <v>0.7654586771917234</v>
      </c>
      <c r="AD51" s="50">
        <f t="shared" si="10"/>
        <v>1.4912654452492544</v>
      </c>
      <c r="AE51" s="50">
        <f t="shared" si="10"/>
        <v>1.3447889428464699</v>
      </c>
      <c r="AF51" s="50">
        <f t="shared" si="10"/>
        <v>1.9295958279009127</v>
      </c>
      <c r="AG51" s="50">
        <f t="shared" si="10"/>
        <v>1.9313850063532403</v>
      </c>
      <c r="AH51" s="50">
        <f t="shared" si="10"/>
        <v>0.9308098045299411</v>
      </c>
      <c r="AI51" s="50">
        <f t="shared" si="10"/>
        <v>0.2721943048576214</v>
      </c>
      <c r="AJ51" s="50">
        <f t="shared" si="10"/>
        <v>0.8699855002416627</v>
      </c>
      <c r="AK51" s="50">
        <f t="shared" si="10"/>
        <v>2.6053639846743293</v>
      </c>
      <c r="AL51" s="50">
        <f t="shared" si="10"/>
        <v>1.3797634691195795</v>
      </c>
      <c r="AM51" s="50">
        <f t="shared" si="10"/>
        <v>2.5938566552901023</v>
      </c>
      <c r="AN51" s="50">
        <f t="shared" si="10"/>
        <v>4.884430876580899</v>
      </c>
      <c r="AO51" s="50">
        <f t="shared" si="10"/>
        <v>2.4124983374428335</v>
      </c>
    </row>
    <row r="52" spans="2:41" s="11" customFormat="1" ht="12.75">
      <c r="B52" s="52" t="s">
        <v>66</v>
      </c>
      <c r="C52" s="49"/>
      <c r="D52" s="49"/>
      <c r="E52" s="49"/>
      <c r="F52" s="49"/>
      <c r="G52" s="49"/>
      <c r="H52" s="49"/>
      <c r="I52" s="49"/>
      <c r="J52" s="49"/>
      <c r="K52" s="27" t="s">
        <v>96</v>
      </c>
      <c r="L52" s="50">
        <f>SUM(L40/L29)*100</f>
        <v>8.445616090607304</v>
      </c>
      <c r="M52" s="50">
        <f aca="true" t="shared" si="11" ref="M52:AO52">SUM(M40/M29)*100</f>
        <v>6.685833768949294</v>
      </c>
      <c r="N52" s="50">
        <f t="shared" si="11"/>
        <v>0</v>
      </c>
      <c r="O52" s="50">
        <f t="shared" si="11"/>
        <v>3.5317385571670745</v>
      </c>
      <c r="P52" s="50">
        <f t="shared" si="11"/>
        <v>6.539074960127592</v>
      </c>
      <c r="Q52" s="50">
        <f t="shared" si="11"/>
        <v>2.195992314026901</v>
      </c>
      <c r="R52" s="50">
        <f t="shared" si="11"/>
        <v>1.9051696457240714</v>
      </c>
      <c r="S52" s="50">
        <f t="shared" si="11"/>
        <v>4.015296367112811</v>
      </c>
      <c r="T52" s="50">
        <f t="shared" si="11"/>
        <v>4.386951631046119</v>
      </c>
      <c r="U52" s="50">
        <f t="shared" si="11"/>
        <v>5.405405405405405</v>
      </c>
      <c r="V52" s="50">
        <f t="shared" si="11"/>
        <v>5.333005652494471</v>
      </c>
      <c r="W52" s="50">
        <f t="shared" si="11"/>
        <v>3.71961863837787</v>
      </c>
      <c r="X52" s="50">
        <f t="shared" si="11"/>
        <v>1.993752296949651</v>
      </c>
      <c r="Y52" s="50">
        <f t="shared" si="11"/>
        <v>2.4649859943977592</v>
      </c>
      <c r="Z52" s="50">
        <f t="shared" si="11"/>
        <v>4.877058687079564</v>
      </c>
      <c r="AA52" s="50">
        <f t="shared" si="11"/>
        <v>4.566482614535143</v>
      </c>
      <c r="AB52" s="50">
        <f t="shared" si="11"/>
        <v>5.123053741838272</v>
      </c>
      <c r="AC52" s="50">
        <f t="shared" si="11"/>
        <v>2.9183112067934456</v>
      </c>
      <c r="AD52" s="50">
        <f t="shared" si="11"/>
        <v>2.705581593523647</v>
      </c>
      <c r="AE52" s="50">
        <f t="shared" si="11"/>
        <v>0.9525588345162496</v>
      </c>
      <c r="AF52" s="50">
        <f t="shared" si="11"/>
        <v>1.564537157757497</v>
      </c>
      <c r="AG52" s="50">
        <f t="shared" si="11"/>
        <v>4.853875476493012</v>
      </c>
      <c r="AH52" s="50">
        <f t="shared" si="11"/>
        <v>10.347502327024511</v>
      </c>
      <c r="AI52" s="50">
        <f t="shared" si="11"/>
        <v>1.0887772194304857</v>
      </c>
      <c r="AJ52" s="50">
        <f t="shared" si="11"/>
        <v>5.8482358627356215</v>
      </c>
      <c r="AK52" s="50">
        <f t="shared" si="11"/>
        <v>1.992337164750958</v>
      </c>
      <c r="AL52" s="50">
        <f t="shared" si="11"/>
        <v>8.607095926412615</v>
      </c>
      <c r="AM52" s="50">
        <f t="shared" si="11"/>
        <v>18.56655290102389</v>
      </c>
      <c r="AN52" s="50">
        <f t="shared" si="11"/>
        <v>1.3519406890536414</v>
      </c>
      <c r="AO52" s="50">
        <f t="shared" si="11"/>
        <v>4.447979865153825</v>
      </c>
    </row>
    <row r="53" spans="2:41" s="11" customFormat="1" ht="12.75">
      <c r="B53" s="52" t="s">
        <v>67</v>
      </c>
      <c r="C53" s="52"/>
      <c r="D53" s="52"/>
      <c r="E53" s="52"/>
      <c r="F53" s="52"/>
      <c r="G53" s="52"/>
      <c r="H53" s="52"/>
      <c r="I53" s="52"/>
      <c r="J53" s="52"/>
      <c r="K53" s="27" t="s">
        <v>97</v>
      </c>
      <c r="L53" s="50">
        <f>SUM(L41/L29)*100</f>
        <v>0.14645577035735208</v>
      </c>
      <c r="M53" s="50">
        <f aca="true" t="shared" si="12" ref="M53:AO53">SUM(M41/M29)*100</f>
        <v>0.03659174072138004</v>
      </c>
      <c r="N53" s="50">
        <f t="shared" si="12"/>
        <v>0</v>
      </c>
      <c r="O53" s="50">
        <f t="shared" si="12"/>
        <v>0.009417969485778867</v>
      </c>
      <c r="P53" s="50">
        <f t="shared" si="12"/>
        <v>0</v>
      </c>
      <c r="Q53" s="50">
        <f t="shared" si="12"/>
        <v>0</v>
      </c>
      <c r="R53" s="50">
        <f t="shared" si="12"/>
        <v>0</v>
      </c>
      <c r="S53" s="50">
        <f t="shared" si="12"/>
        <v>0</v>
      </c>
      <c r="T53" s="50">
        <f t="shared" si="12"/>
        <v>0</v>
      </c>
      <c r="U53" s="50">
        <f t="shared" si="12"/>
        <v>0</v>
      </c>
      <c r="V53" s="50">
        <f t="shared" si="12"/>
        <v>0</v>
      </c>
      <c r="W53" s="50">
        <f t="shared" si="12"/>
        <v>0</v>
      </c>
      <c r="X53" s="50">
        <f t="shared" si="12"/>
        <v>0</v>
      </c>
      <c r="Y53" s="50">
        <f t="shared" si="12"/>
        <v>0</v>
      </c>
      <c r="Z53" s="50">
        <f t="shared" si="12"/>
        <v>0.028995592669914173</v>
      </c>
      <c r="AA53" s="50">
        <f t="shared" si="12"/>
        <v>0.029846291598268914</v>
      </c>
      <c r="AB53" s="50">
        <f t="shared" si="12"/>
        <v>0.012556504269211453</v>
      </c>
      <c r="AC53" s="50">
        <f t="shared" si="12"/>
        <v>0</v>
      </c>
      <c r="AD53" s="50">
        <f t="shared" si="12"/>
        <v>0</v>
      </c>
      <c r="AE53" s="50">
        <f t="shared" si="12"/>
        <v>0</v>
      </c>
      <c r="AF53" s="50">
        <f t="shared" si="12"/>
        <v>0</v>
      </c>
      <c r="AG53" s="50">
        <f t="shared" si="12"/>
        <v>0.025412960609911054</v>
      </c>
      <c r="AH53" s="50">
        <f t="shared" si="12"/>
        <v>0</v>
      </c>
      <c r="AI53" s="50">
        <f t="shared" si="12"/>
        <v>0</v>
      </c>
      <c r="AJ53" s="50">
        <f t="shared" si="12"/>
        <v>0</v>
      </c>
      <c r="AK53" s="50">
        <f t="shared" si="12"/>
        <v>0</v>
      </c>
      <c r="AL53" s="50">
        <f t="shared" si="12"/>
        <v>0</v>
      </c>
      <c r="AM53" s="50">
        <f t="shared" si="12"/>
        <v>0</v>
      </c>
      <c r="AN53" s="50">
        <f t="shared" si="12"/>
        <v>0</v>
      </c>
      <c r="AO53" s="50">
        <f t="shared" si="12"/>
        <v>0.016369793638288947</v>
      </c>
    </row>
    <row r="54" spans="2:41" s="11" customFormat="1" ht="12.75">
      <c r="B54" s="52" t="s">
        <v>68</v>
      </c>
      <c r="C54" s="52"/>
      <c r="D54" s="52"/>
      <c r="E54" s="52"/>
      <c r="F54" s="52"/>
      <c r="G54" s="52"/>
      <c r="H54" s="52"/>
      <c r="I54" s="52"/>
      <c r="J54" s="52"/>
      <c r="K54" s="27" t="s">
        <v>98</v>
      </c>
      <c r="L54" s="50">
        <f>SUM(L42/L29)*100</f>
        <v>1.015426674477641</v>
      </c>
      <c r="M54" s="50">
        <f aca="true" t="shared" si="13" ref="M54:AO54">SUM(M42/M29)*100</f>
        <v>0.7318348144276007</v>
      </c>
      <c r="N54" s="50">
        <f t="shared" si="13"/>
        <v>0</v>
      </c>
      <c r="O54" s="50">
        <f t="shared" si="13"/>
        <v>0.3861367489169335</v>
      </c>
      <c r="P54" s="50">
        <f t="shared" si="13"/>
        <v>0.4784688995215311</v>
      </c>
      <c r="Q54" s="50">
        <f t="shared" si="13"/>
        <v>0.7960472138347515</v>
      </c>
      <c r="R54" s="50">
        <f t="shared" si="13"/>
        <v>0.7599272182382533</v>
      </c>
      <c r="S54" s="50">
        <f t="shared" si="13"/>
        <v>0.47801147227533464</v>
      </c>
      <c r="T54" s="50">
        <f t="shared" si="13"/>
        <v>0.5142214366061385</v>
      </c>
      <c r="U54" s="50">
        <f t="shared" si="13"/>
        <v>0.2380618960929842</v>
      </c>
      <c r="V54" s="50">
        <f t="shared" si="13"/>
        <v>0.3440648808060949</v>
      </c>
      <c r="W54" s="50">
        <f t="shared" si="13"/>
        <v>0.4028467839398415</v>
      </c>
      <c r="X54" s="50">
        <f t="shared" si="13"/>
        <v>0.3950753399485483</v>
      </c>
      <c r="Y54" s="50">
        <f t="shared" si="13"/>
        <v>0.42016806722689076</v>
      </c>
      <c r="Z54" s="50">
        <f t="shared" si="13"/>
        <v>1.2468104848063095</v>
      </c>
      <c r="AA54" s="50">
        <f t="shared" si="13"/>
        <v>0.5820026861662438</v>
      </c>
      <c r="AB54" s="50">
        <f t="shared" si="13"/>
        <v>1.1803114013058764</v>
      </c>
      <c r="AC54" s="50">
        <f t="shared" si="13"/>
        <v>0.7654586771917234</v>
      </c>
      <c r="AD54" s="50">
        <f t="shared" si="13"/>
        <v>0.48998721772475506</v>
      </c>
      <c r="AE54" s="50">
        <f t="shared" si="13"/>
        <v>0.1867762420620097</v>
      </c>
      <c r="AF54" s="50">
        <f t="shared" si="13"/>
        <v>0.2346805736636245</v>
      </c>
      <c r="AG54" s="50">
        <f t="shared" si="13"/>
        <v>0.8640406607369758</v>
      </c>
      <c r="AH54" s="50">
        <f t="shared" si="13"/>
        <v>0.7291343468817871</v>
      </c>
      <c r="AI54" s="50">
        <f t="shared" si="13"/>
        <v>0.5025125628140703</v>
      </c>
      <c r="AJ54" s="50">
        <f t="shared" si="13"/>
        <v>1.11164813919768</v>
      </c>
      <c r="AK54" s="50">
        <f t="shared" si="13"/>
        <v>0.6130268199233717</v>
      </c>
      <c r="AL54" s="50">
        <f t="shared" si="13"/>
        <v>0.5913272010512484</v>
      </c>
      <c r="AM54" s="50">
        <f t="shared" si="13"/>
        <v>0.3412969283276451</v>
      </c>
      <c r="AN54" s="50">
        <f t="shared" si="13"/>
        <v>0.17444395987788924</v>
      </c>
      <c r="AO54" s="50">
        <f t="shared" si="13"/>
        <v>0.6460952926612169</v>
      </c>
    </row>
    <row r="55" spans="2:30" ht="12.75">
      <c r="B55" s="2"/>
      <c r="C55" s="2"/>
      <c r="D55" s="2"/>
      <c r="E55" s="2"/>
      <c r="F55" s="2"/>
      <c r="G55" s="2"/>
      <c r="H55" s="2"/>
      <c r="I55" s="2"/>
      <c r="J55" s="2"/>
      <c r="K55" s="2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</row>
    <row r="56" spans="2:30" ht="12.75">
      <c r="B56" s="2"/>
      <c r="C56" s="2"/>
      <c r="D56" s="2"/>
      <c r="E56" s="2"/>
      <c r="F56" s="2"/>
      <c r="G56" s="2"/>
      <c r="H56" s="2"/>
      <c r="I56" s="2"/>
      <c r="J56" s="2"/>
      <c r="K56" s="2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</row>
    <row r="57" spans="2:30" ht="12.75">
      <c r="B57" s="2"/>
      <c r="C57" s="2"/>
      <c r="D57" s="2"/>
      <c r="E57" s="2"/>
      <c r="F57" s="2"/>
      <c r="G57" s="2"/>
      <c r="H57" s="2"/>
      <c r="I57" s="2"/>
      <c r="J57" s="2"/>
      <c r="K57" s="2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</row>
    <row r="58" spans="2:30" ht="12.75">
      <c r="B58" s="2"/>
      <c r="C58" s="2"/>
      <c r="D58" s="2"/>
      <c r="E58" s="2"/>
      <c r="F58" s="2"/>
      <c r="G58" s="2"/>
      <c r="H58" s="2"/>
      <c r="I58" s="2"/>
      <c r="J58" s="2"/>
      <c r="K58" s="2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</row>
    <row r="59" spans="2:30" ht="12.75">
      <c r="B59" s="2"/>
      <c r="C59" s="2"/>
      <c r="D59" s="2"/>
      <c r="E59" s="2"/>
      <c r="F59" s="2"/>
      <c r="G59" s="2"/>
      <c r="H59" s="2"/>
      <c r="I59" s="2"/>
      <c r="J59" s="2"/>
      <c r="K59" s="2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</row>
    <row r="60" spans="2:30" ht="12.75">
      <c r="B60" s="2"/>
      <c r="C60" s="2"/>
      <c r="D60" s="2"/>
      <c r="E60" s="2"/>
      <c r="F60" s="2"/>
      <c r="G60" s="2"/>
      <c r="H60" s="2"/>
      <c r="I60" s="2"/>
      <c r="J60" s="2"/>
      <c r="K60" s="2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</row>
    <row r="61" spans="2:30" ht="12.75">
      <c r="B61" s="2"/>
      <c r="C61" s="2"/>
      <c r="D61" s="2"/>
      <c r="E61" s="2"/>
      <c r="F61" s="2"/>
      <c r="G61" s="2"/>
      <c r="H61" s="2"/>
      <c r="I61" s="2"/>
      <c r="J61" s="2"/>
      <c r="K61" s="2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</row>
    <row r="62" spans="2:30" ht="12.75">
      <c r="B62" s="2"/>
      <c r="C62" s="2"/>
      <c r="D62" s="2"/>
      <c r="E62" s="2"/>
      <c r="F62" s="2"/>
      <c r="G62" s="2"/>
      <c r="H62" s="2"/>
      <c r="I62" s="2"/>
      <c r="J62" s="2"/>
      <c r="K62" s="2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</row>
    <row r="63" spans="2:30" ht="12.75">
      <c r="B63" s="2"/>
      <c r="C63" s="2"/>
      <c r="D63" s="2"/>
      <c r="E63" s="2"/>
      <c r="F63" s="2"/>
      <c r="G63" s="2"/>
      <c r="H63" s="2"/>
      <c r="I63" s="2"/>
      <c r="J63" s="2"/>
      <c r="K63" s="2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</row>
    <row r="64" spans="2:30" ht="12.75">
      <c r="B64" s="2"/>
      <c r="C64" s="2"/>
      <c r="D64" s="2"/>
      <c r="E64" s="2"/>
      <c r="F64" s="2"/>
      <c r="G64" s="2"/>
      <c r="H64" s="2"/>
      <c r="I64" s="2"/>
      <c r="J64" s="2"/>
      <c r="K64" s="2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</row>
    <row r="65" spans="2:30" ht="12.75">
      <c r="B65" s="2"/>
      <c r="C65" s="2"/>
      <c r="D65" s="2"/>
      <c r="E65" s="2"/>
      <c r="F65" s="2"/>
      <c r="G65" s="2"/>
      <c r="H65" s="2"/>
      <c r="I65" s="2"/>
      <c r="J65" s="2"/>
      <c r="K65" s="2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</row>
    <row r="66" spans="2:30" ht="12.75">
      <c r="B66" s="2"/>
      <c r="C66" s="2"/>
      <c r="D66" s="2"/>
      <c r="E66" s="2"/>
      <c r="F66" s="2"/>
      <c r="G66" s="2"/>
      <c r="H66" s="2"/>
      <c r="I66" s="2"/>
      <c r="J66" s="2"/>
      <c r="K66" s="2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</row>
    <row r="67" spans="2:30" ht="12.75">
      <c r="B67" s="2"/>
      <c r="C67" s="2"/>
      <c r="D67" s="2"/>
      <c r="E67" s="2"/>
      <c r="F67" s="2"/>
      <c r="G67" s="2"/>
      <c r="H67" s="2"/>
      <c r="I67" s="2"/>
      <c r="J67" s="2"/>
      <c r="K67" s="2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</row>
    <row r="68" spans="2:30" ht="12.75">
      <c r="B68" s="2"/>
      <c r="C68" s="2"/>
      <c r="D68" s="2"/>
      <c r="E68" s="2"/>
      <c r="F68" s="2"/>
      <c r="G68" s="2"/>
      <c r="H68" s="2"/>
      <c r="I68" s="2"/>
      <c r="J68" s="2"/>
      <c r="K68" s="2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</row>
    <row r="69" spans="2:30" ht="12.75">
      <c r="B69" s="2"/>
      <c r="C69" s="2"/>
      <c r="D69" s="2"/>
      <c r="E69" s="2"/>
      <c r="F69" s="2"/>
      <c r="G69" s="2"/>
      <c r="H69" s="2"/>
      <c r="I69" s="2"/>
      <c r="J69" s="2"/>
      <c r="K69" s="2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</row>
    <row r="70" spans="2:30" ht="12.75">
      <c r="B70" s="2"/>
      <c r="C70" s="2"/>
      <c r="D70" s="2"/>
      <c r="E70" s="2"/>
      <c r="F70" s="2"/>
      <c r="G70" s="2"/>
      <c r="H70" s="2"/>
      <c r="I70" s="2"/>
      <c r="J70" s="2"/>
      <c r="K70" s="2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</row>
    <row r="71" spans="2:30" ht="12.75">
      <c r="B71" s="2"/>
      <c r="C71" s="2"/>
      <c r="D71" s="2"/>
      <c r="E71" s="2"/>
      <c r="F71" s="2"/>
      <c r="G71" s="2"/>
      <c r="H71" s="2"/>
      <c r="I71" s="2"/>
      <c r="J71" s="2"/>
      <c r="K71" s="2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</row>
    <row r="72" spans="2:30" ht="12.75">
      <c r="B72" s="2"/>
      <c r="C72" s="2"/>
      <c r="D72" s="2"/>
      <c r="E72" s="2"/>
      <c r="F72" s="2"/>
      <c r="G72" s="2"/>
      <c r="H72" s="2"/>
      <c r="I72" s="2"/>
      <c r="J72" s="2"/>
      <c r="K72" s="2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</row>
    <row r="73" spans="2:30" ht="12.75">
      <c r="B73" s="2"/>
      <c r="C73" s="2"/>
      <c r="D73" s="2"/>
      <c r="E73" s="2"/>
      <c r="F73" s="2"/>
      <c r="G73" s="2"/>
      <c r="H73" s="2"/>
      <c r="I73" s="2"/>
      <c r="J73" s="2"/>
      <c r="K73" s="2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</row>
    <row r="74" spans="2:30" ht="12.75">
      <c r="B74" s="2"/>
      <c r="C74" s="2"/>
      <c r="D74" s="2"/>
      <c r="E74" s="2"/>
      <c r="F74" s="2"/>
      <c r="G74" s="2"/>
      <c r="H74" s="2"/>
      <c r="I74" s="2"/>
      <c r="J74" s="2"/>
      <c r="K74" s="2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</row>
    <row r="75" spans="2:30" ht="12.75">
      <c r="B75" s="2"/>
      <c r="C75" s="2"/>
      <c r="D75" s="2"/>
      <c r="E75" s="2"/>
      <c r="F75" s="2"/>
      <c r="G75" s="2"/>
      <c r="H75" s="2"/>
      <c r="I75" s="2"/>
      <c r="J75" s="2"/>
      <c r="K75" s="2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</row>
    <row r="76" spans="2:30" ht="12.75">
      <c r="B76" s="2"/>
      <c r="C76" s="2"/>
      <c r="D76" s="2"/>
      <c r="E76" s="2"/>
      <c r="F76" s="2"/>
      <c r="G76" s="2"/>
      <c r="H76" s="2"/>
      <c r="I76" s="2"/>
      <c r="J76" s="2"/>
      <c r="K76" s="2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</row>
    <row r="77" spans="2:30" ht="12.75">
      <c r="B77" s="2"/>
      <c r="C77" s="2"/>
      <c r="D77" s="2"/>
      <c r="E77" s="2"/>
      <c r="F77" s="2"/>
      <c r="G77" s="2"/>
      <c r="H77" s="2"/>
      <c r="I77" s="2"/>
      <c r="J77" s="2"/>
      <c r="K77" s="2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</row>
    <row r="78" spans="2:30" ht="12.75">
      <c r="B78" s="2"/>
      <c r="C78" s="2"/>
      <c r="D78" s="2"/>
      <c r="E78" s="2"/>
      <c r="F78" s="2"/>
      <c r="G78" s="2"/>
      <c r="H78" s="2"/>
      <c r="I78" s="2"/>
      <c r="J78" s="2"/>
      <c r="K78" s="2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</row>
    <row r="79" spans="2:30" ht="12.75">
      <c r="B79" s="2"/>
      <c r="C79" s="2"/>
      <c r="D79" s="2"/>
      <c r="E79" s="2"/>
      <c r="F79" s="2"/>
      <c r="G79" s="2"/>
      <c r="H79" s="2"/>
      <c r="I79" s="2"/>
      <c r="J79" s="2"/>
      <c r="K79" s="2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</row>
    <row r="80" spans="2:30" ht="12.75">
      <c r="B80" s="2"/>
      <c r="C80" s="2"/>
      <c r="D80" s="2"/>
      <c r="E80" s="2"/>
      <c r="F80" s="2"/>
      <c r="G80" s="2"/>
      <c r="H80" s="2"/>
      <c r="I80" s="2"/>
      <c r="J80" s="2"/>
      <c r="K80" s="2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</row>
    <row r="81" spans="2:30" ht="12.75">
      <c r="B81" s="2"/>
      <c r="C81" s="2"/>
      <c r="D81" s="2"/>
      <c r="E81" s="2"/>
      <c r="F81" s="2"/>
      <c r="G81" s="2"/>
      <c r="H81" s="2"/>
      <c r="I81" s="2"/>
      <c r="J81" s="2"/>
      <c r="K81" s="2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</row>
    <row r="82" spans="2:30" ht="12.75">
      <c r="B82" s="2"/>
      <c r="C82" s="2"/>
      <c r="D82" s="2"/>
      <c r="E82" s="2"/>
      <c r="F82" s="2"/>
      <c r="G82" s="2"/>
      <c r="H82" s="2"/>
      <c r="I82" s="2"/>
      <c r="J82" s="2"/>
      <c r="K82" s="2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</row>
    <row r="83" spans="2:30" ht="12.75">
      <c r="B83" s="2"/>
      <c r="C83" s="2"/>
      <c r="D83" s="2"/>
      <c r="E83" s="2"/>
      <c r="F83" s="2"/>
      <c r="G83" s="2"/>
      <c r="H83" s="2"/>
      <c r="I83" s="2"/>
      <c r="J83" s="2"/>
      <c r="K83" s="2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</row>
    <row r="84" spans="2:30" ht="12.75">
      <c r="B84" s="2"/>
      <c r="C84" s="2"/>
      <c r="D84" s="2"/>
      <c r="E84" s="2"/>
      <c r="F84" s="2"/>
      <c r="G84" s="2"/>
      <c r="H84" s="2"/>
      <c r="I84" s="2"/>
      <c r="J84" s="2"/>
      <c r="K84" s="2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</row>
    <row r="85" spans="2:30" ht="12.75">
      <c r="B85" s="2"/>
      <c r="C85" s="2"/>
      <c r="D85" s="2"/>
      <c r="E85" s="2"/>
      <c r="F85" s="2"/>
      <c r="G85" s="2"/>
      <c r="H85" s="2"/>
      <c r="I85" s="2"/>
      <c r="J85" s="2"/>
      <c r="K85" s="2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</row>
    <row r="86" spans="2:30" ht="12.75">
      <c r="B86" s="2"/>
      <c r="C86" s="2"/>
      <c r="D86" s="2"/>
      <c r="E86" s="2"/>
      <c r="F86" s="2"/>
      <c r="G86" s="2"/>
      <c r="H86" s="2"/>
      <c r="I86" s="2"/>
      <c r="J86" s="2"/>
      <c r="K86" s="2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</row>
    <row r="87" spans="2:30" ht="12.75">
      <c r="B87" s="2"/>
      <c r="C87" s="2"/>
      <c r="D87" s="2"/>
      <c r="E87" s="2"/>
      <c r="F87" s="2"/>
      <c r="G87" s="2"/>
      <c r="H87" s="2"/>
      <c r="I87" s="2"/>
      <c r="J87" s="2"/>
      <c r="K87" s="2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</row>
    <row r="88" spans="2:30" ht="12.75">
      <c r="B88" s="2"/>
      <c r="C88" s="2"/>
      <c r="D88" s="2"/>
      <c r="E88" s="2"/>
      <c r="F88" s="2"/>
      <c r="G88" s="2"/>
      <c r="H88" s="2"/>
      <c r="I88" s="2"/>
      <c r="J88" s="2"/>
      <c r="K88" s="2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</row>
    <row r="89" spans="2:30" ht="12.75">
      <c r="B89" s="2"/>
      <c r="C89" s="2"/>
      <c r="D89" s="2"/>
      <c r="E89" s="2"/>
      <c r="F89" s="2"/>
      <c r="G89" s="2"/>
      <c r="H89" s="2"/>
      <c r="I89" s="2"/>
      <c r="J89" s="2"/>
      <c r="K89" s="2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</row>
    <row r="90" spans="2:30" ht="12.75">
      <c r="B90" s="2"/>
      <c r="C90" s="2"/>
      <c r="D90" s="2"/>
      <c r="E90" s="2"/>
      <c r="F90" s="2"/>
      <c r="G90" s="2"/>
      <c r="H90" s="2"/>
      <c r="I90" s="2"/>
      <c r="J90" s="2"/>
      <c r="K90" s="2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</row>
    <row r="91" spans="2:30" ht="12.75">
      <c r="B91" s="2"/>
      <c r="C91" s="2"/>
      <c r="D91" s="2"/>
      <c r="E91" s="2"/>
      <c r="F91" s="2"/>
      <c r="G91" s="2"/>
      <c r="H91" s="2"/>
      <c r="I91" s="2"/>
      <c r="J91" s="2"/>
      <c r="K91" s="2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</row>
    <row r="92" spans="2:30" ht="12.75">
      <c r="B92" s="2"/>
      <c r="C92" s="2"/>
      <c r="D92" s="2"/>
      <c r="E92" s="2"/>
      <c r="F92" s="2"/>
      <c r="G92" s="2"/>
      <c r="H92" s="2"/>
      <c r="I92" s="2"/>
      <c r="J92" s="2"/>
      <c r="K92" s="2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</row>
    <row r="93" spans="2:30" ht="12.75">
      <c r="B93" s="2"/>
      <c r="C93" s="2"/>
      <c r="D93" s="2"/>
      <c r="E93" s="2"/>
      <c r="F93" s="2"/>
      <c r="G93" s="2"/>
      <c r="H93" s="2"/>
      <c r="I93" s="2"/>
      <c r="J93" s="2"/>
      <c r="K93" s="2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</row>
    <row r="94" spans="2:30" ht="12.75">
      <c r="B94" s="2"/>
      <c r="C94" s="2"/>
      <c r="D94" s="2"/>
      <c r="E94" s="2"/>
      <c r="F94" s="2"/>
      <c r="G94" s="2"/>
      <c r="H94" s="2"/>
      <c r="I94" s="2"/>
      <c r="J94" s="2"/>
      <c r="K94" s="2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</row>
    <row r="95" spans="2:30" ht="12.75">
      <c r="B95" s="2"/>
      <c r="C95" s="2"/>
      <c r="D95" s="2"/>
      <c r="E95" s="2"/>
      <c r="F95" s="2"/>
      <c r="G95" s="2"/>
      <c r="H95" s="2"/>
      <c r="I95" s="2"/>
      <c r="J95" s="2"/>
      <c r="K95" s="2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</row>
    <row r="96" spans="2:30" ht="12.75">
      <c r="B96" s="2"/>
      <c r="C96" s="2"/>
      <c r="D96" s="2"/>
      <c r="E96" s="2"/>
      <c r="F96" s="2"/>
      <c r="G96" s="2"/>
      <c r="H96" s="2"/>
      <c r="I96" s="2"/>
      <c r="J96" s="2"/>
      <c r="K96" s="2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</row>
    <row r="97" spans="2:30" ht="12.75">
      <c r="B97" s="2"/>
      <c r="C97" s="2"/>
      <c r="D97" s="2"/>
      <c r="E97" s="2"/>
      <c r="F97" s="2"/>
      <c r="G97" s="2"/>
      <c r="H97" s="2"/>
      <c r="I97" s="2"/>
      <c r="J97" s="2"/>
      <c r="K97" s="2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</row>
    <row r="98" spans="2:11" ht="12.75">
      <c r="B98" s="2"/>
      <c r="C98" s="2"/>
      <c r="D98" s="2"/>
      <c r="E98" s="2"/>
      <c r="F98" s="2"/>
      <c r="G98" s="2"/>
      <c r="H98" s="2"/>
      <c r="I98" s="2"/>
      <c r="J98" s="2"/>
      <c r="K98" s="2"/>
    </row>
    <row r="99" spans="2:11" ht="12.75">
      <c r="B99" s="2"/>
      <c r="C99" s="2"/>
      <c r="D99" s="2"/>
      <c r="E99" s="2"/>
      <c r="F99" s="2"/>
      <c r="G99" s="2"/>
      <c r="H99" s="2"/>
      <c r="I99" s="2"/>
      <c r="J99" s="2"/>
      <c r="K99" s="2"/>
    </row>
    <row r="100" spans="2:11" ht="12.75">
      <c r="B100" s="2"/>
      <c r="C100" s="2"/>
      <c r="D100" s="2"/>
      <c r="E100" s="2"/>
      <c r="F100" s="2"/>
      <c r="G100" s="2"/>
      <c r="H100" s="2"/>
      <c r="I100" s="2"/>
      <c r="J100" s="2"/>
      <c r="K100" s="2"/>
    </row>
    <row r="101" spans="2:11" ht="12.75">
      <c r="B101" s="2"/>
      <c r="C101" s="2"/>
      <c r="D101" s="2"/>
      <c r="E101" s="2"/>
      <c r="F101" s="2"/>
      <c r="G101" s="2"/>
      <c r="H101" s="2"/>
      <c r="I101" s="2"/>
      <c r="J101" s="2"/>
      <c r="K101" s="2"/>
    </row>
    <row r="102" spans="2:11" ht="12.75">
      <c r="B102" s="2"/>
      <c r="C102" s="2"/>
      <c r="D102" s="2"/>
      <c r="E102" s="2"/>
      <c r="F102" s="2"/>
      <c r="G102" s="2"/>
      <c r="H102" s="2"/>
      <c r="I102" s="2"/>
      <c r="J102" s="2"/>
      <c r="K102" s="2"/>
    </row>
    <row r="103" spans="2:11" ht="12.75">
      <c r="B103" s="2"/>
      <c r="C103" s="2"/>
      <c r="D103" s="2"/>
      <c r="E103" s="2"/>
      <c r="F103" s="2"/>
      <c r="G103" s="2"/>
      <c r="H103" s="2"/>
      <c r="I103" s="2"/>
      <c r="J103" s="2"/>
      <c r="K103" s="2"/>
    </row>
    <row r="104" spans="2:11" ht="12.75">
      <c r="B104" s="2"/>
      <c r="C104" s="2"/>
      <c r="D104" s="2"/>
      <c r="E104" s="2"/>
      <c r="F104" s="2"/>
      <c r="G104" s="2"/>
      <c r="H104" s="2"/>
      <c r="I104" s="2"/>
      <c r="J104" s="2"/>
      <c r="K104" s="2"/>
    </row>
    <row r="105" spans="2:11" ht="12.75">
      <c r="B105" s="2"/>
      <c r="C105" s="2"/>
      <c r="D105" s="2"/>
      <c r="E105" s="2"/>
      <c r="F105" s="2"/>
      <c r="G105" s="2"/>
      <c r="H105" s="2"/>
      <c r="I105" s="2"/>
      <c r="J105" s="2"/>
      <c r="K105" s="2"/>
    </row>
    <row r="106" spans="2:11" ht="12.75">
      <c r="B106" s="2"/>
      <c r="C106" s="2"/>
      <c r="D106" s="2"/>
      <c r="E106" s="2"/>
      <c r="F106" s="2"/>
      <c r="G106" s="2"/>
      <c r="H106" s="2"/>
      <c r="I106" s="2"/>
      <c r="J106" s="2"/>
      <c r="K106" s="2"/>
    </row>
    <row r="107" spans="2:11" ht="12.75">
      <c r="B107" s="2"/>
      <c r="C107" s="2"/>
      <c r="D107" s="2"/>
      <c r="E107" s="2"/>
      <c r="F107" s="2"/>
      <c r="G107" s="2"/>
      <c r="H107" s="2"/>
      <c r="I107" s="2"/>
      <c r="J107" s="2"/>
      <c r="K107" s="2"/>
    </row>
    <row r="108" spans="2:11" ht="12.75">
      <c r="B108" s="2"/>
      <c r="C108" s="2"/>
      <c r="D108" s="2"/>
      <c r="E108" s="2"/>
      <c r="F108" s="2"/>
      <c r="G108" s="2"/>
      <c r="H108" s="2"/>
      <c r="I108" s="2"/>
      <c r="J108" s="2"/>
      <c r="K108" s="2"/>
    </row>
    <row r="109" spans="2:11" ht="12.75">
      <c r="B109" s="2"/>
      <c r="C109" s="2"/>
      <c r="D109" s="2"/>
      <c r="E109" s="2"/>
      <c r="F109" s="2"/>
      <c r="G109" s="2"/>
      <c r="H109" s="2"/>
      <c r="I109" s="2"/>
      <c r="J109" s="2"/>
      <c r="K109" s="2"/>
    </row>
    <row r="110" spans="2:11" ht="12.75">
      <c r="B110" s="2"/>
      <c r="C110" s="2"/>
      <c r="D110" s="2"/>
      <c r="E110" s="2"/>
      <c r="F110" s="2"/>
      <c r="G110" s="2"/>
      <c r="H110" s="2"/>
      <c r="I110" s="2"/>
      <c r="J110" s="2"/>
      <c r="K110" s="2"/>
    </row>
    <row r="111" spans="2:11" ht="12.75">
      <c r="B111" s="2"/>
      <c r="C111" s="2"/>
      <c r="D111" s="2"/>
      <c r="E111" s="2"/>
      <c r="F111" s="2"/>
      <c r="G111" s="2"/>
      <c r="H111" s="2"/>
      <c r="I111" s="2"/>
      <c r="J111" s="2"/>
      <c r="K111" s="2"/>
    </row>
    <row r="112" spans="2:11" ht="12.75">
      <c r="B112" s="2"/>
      <c r="C112" s="2"/>
      <c r="D112" s="2"/>
      <c r="E112" s="2"/>
      <c r="F112" s="2"/>
      <c r="G112" s="2"/>
      <c r="H112" s="2"/>
      <c r="I112" s="2"/>
      <c r="J112" s="2"/>
      <c r="K112" s="2"/>
    </row>
    <row r="113" spans="2:11" ht="12.75">
      <c r="B113" s="2"/>
      <c r="C113" s="2"/>
      <c r="D113" s="2"/>
      <c r="E113" s="2"/>
      <c r="F113" s="2"/>
      <c r="G113" s="2"/>
      <c r="H113" s="2"/>
      <c r="I113" s="2"/>
      <c r="J113" s="2"/>
      <c r="K113" s="2"/>
    </row>
    <row r="114" spans="2:11" ht="12.75">
      <c r="B114" s="2"/>
      <c r="C114" s="2"/>
      <c r="D114" s="2"/>
      <c r="E114" s="2"/>
      <c r="F114" s="2"/>
      <c r="G114" s="2"/>
      <c r="H114" s="2"/>
      <c r="I114" s="2"/>
      <c r="J114" s="2"/>
      <c r="K114" s="2"/>
    </row>
    <row r="115" spans="2:11" ht="12.75">
      <c r="B115" s="2"/>
      <c r="C115" s="2"/>
      <c r="D115" s="2"/>
      <c r="E115" s="2"/>
      <c r="F115" s="2"/>
      <c r="G115" s="2"/>
      <c r="H115" s="2"/>
      <c r="I115" s="2"/>
      <c r="J115" s="2"/>
      <c r="K115" s="2"/>
    </row>
    <row r="116" spans="2:11" ht="12.75">
      <c r="B116" s="2"/>
      <c r="C116" s="2"/>
      <c r="D116" s="2"/>
      <c r="E116" s="2"/>
      <c r="F116" s="2"/>
      <c r="G116" s="2"/>
      <c r="H116" s="2"/>
      <c r="I116" s="2"/>
      <c r="J116" s="2"/>
      <c r="K116" s="2"/>
    </row>
    <row r="117" spans="2:11" ht="12.75">
      <c r="B117" s="2"/>
      <c r="C117" s="2"/>
      <c r="D117" s="2"/>
      <c r="E117" s="2"/>
      <c r="F117" s="2"/>
      <c r="G117" s="2"/>
      <c r="H117" s="2"/>
      <c r="I117" s="2"/>
      <c r="J117" s="2"/>
      <c r="K117" s="2"/>
    </row>
    <row r="118" spans="2:11" ht="12.75">
      <c r="B118" s="2"/>
      <c r="C118" s="2"/>
      <c r="D118" s="2"/>
      <c r="E118" s="2"/>
      <c r="F118" s="2"/>
      <c r="G118" s="2"/>
      <c r="H118" s="2"/>
      <c r="I118" s="2"/>
      <c r="J118" s="2"/>
      <c r="K118" s="2"/>
    </row>
    <row r="119" spans="2:11" ht="12.75">
      <c r="B119" s="2"/>
      <c r="C119" s="2"/>
      <c r="D119" s="2"/>
      <c r="E119" s="2"/>
      <c r="F119" s="2"/>
      <c r="G119" s="2"/>
      <c r="H119" s="2"/>
      <c r="I119" s="2"/>
      <c r="J119" s="2"/>
      <c r="K119" s="2"/>
    </row>
    <row r="120" spans="2:11" ht="12.75">
      <c r="B120" s="2"/>
      <c r="C120" s="2"/>
      <c r="D120" s="2"/>
      <c r="E120" s="2"/>
      <c r="F120" s="2"/>
      <c r="G120" s="2"/>
      <c r="H120" s="2"/>
      <c r="I120" s="2"/>
      <c r="J120" s="2"/>
      <c r="K120" s="2"/>
    </row>
    <row r="121" spans="2:11" ht="12.75">
      <c r="B121" s="2"/>
      <c r="C121" s="2"/>
      <c r="D121" s="2"/>
      <c r="E121" s="2"/>
      <c r="F121" s="2"/>
      <c r="G121" s="2"/>
      <c r="H121" s="2"/>
      <c r="I121" s="2"/>
      <c r="J121" s="2"/>
      <c r="K121" s="2"/>
    </row>
    <row r="122" spans="2:11" ht="12.75">
      <c r="B122" s="2"/>
      <c r="C122" s="2"/>
      <c r="D122" s="2"/>
      <c r="E122" s="2"/>
      <c r="F122" s="2"/>
      <c r="G122" s="2"/>
      <c r="H122" s="2"/>
      <c r="I122" s="2"/>
      <c r="J122" s="2"/>
      <c r="K122" s="2"/>
    </row>
    <row r="123" spans="2:11" ht="12.75">
      <c r="B123" s="2"/>
      <c r="C123" s="2"/>
      <c r="D123" s="2"/>
      <c r="E123" s="2"/>
      <c r="F123" s="2"/>
      <c r="G123" s="2"/>
      <c r="H123" s="2"/>
      <c r="I123" s="2"/>
      <c r="J123" s="2"/>
      <c r="K123" s="2"/>
    </row>
    <row r="124" spans="2:11" ht="12.75">
      <c r="B124" s="2"/>
      <c r="C124" s="2"/>
      <c r="D124" s="2"/>
      <c r="E124" s="2"/>
      <c r="F124" s="2"/>
      <c r="G124" s="2"/>
      <c r="H124" s="2"/>
      <c r="I124" s="2"/>
      <c r="J124" s="2"/>
      <c r="K124" s="2"/>
    </row>
    <row r="125" spans="2:11" ht="12.75">
      <c r="B125" s="2"/>
      <c r="C125" s="2"/>
      <c r="D125" s="2"/>
      <c r="E125" s="2"/>
      <c r="F125" s="2"/>
      <c r="G125" s="2"/>
      <c r="H125" s="2"/>
      <c r="I125" s="2"/>
      <c r="J125" s="2"/>
      <c r="K125" s="2"/>
    </row>
    <row r="126" spans="2:11" ht="12.75">
      <c r="B126" s="2"/>
      <c r="C126" s="2"/>
      <c r="D126" s="2"/>
      <c r="E126" s="2"/>
      <c r="F126" s="2"/>
      <c r="G126" s="2"/>
      <c r="H126" s="2"/>
      <c r="I126" s="2"/>
      <c r="J126" s="2"/>
      <c r="K126" s="2"/>
    </row>
    <row r="127" spans="2:11" ht="12.75">
      <c r="B127" s="2"/>
      <c r="C127" s="2"/>
      <c r="D127" s="2"/>
      <c r="E127" s="2"/>
      <c r="F127" s="2"/>
      <c r="G127" s="2"/>
      <c r="H127" s="2"/>
      <c r="I127" s="2"/>
      <c r="J127" s="2"/>
      <c r="K127" s="2"/>
    </row>
    <row r="128" spans="2:11" ht="12.75">
      <c r="B128" s="2"/>
      <c r="C128" s="2"/>
      <c r="D128" s="2"/>
      <c r="E128" s="2"/>
      <c r="F128" s="2"/>
      <c r="G128" s="2"/>
      <c r="H128" s="2"/>
      <c r="I128" s="2"/>
      <c r="J128" s="2"/>
      <c r="K128" s="2"/>
    </row>
    <row r="129" spans="2:11" ht="12.75">
      <c r="B129" s="2"/>
      <c r="C129" s="2"/>
      <c r="D129" s="2"/>
      <c r="E129" s="2"/>
      <c r="F129" s="2"/>
      <c r="G129" s="2"/>
      <c r="H129" s="2"/>
      <c r="I129" s="2"/>
      <c r="J129" s="2"/>
      <c r="K129" s="2"/>
    </row>
    <row r="130" spans="2:11" ht="12.75">
      <c r="B130" s="2"/>
      <c r="C130" s="2"/>
      <c r="D130" s="2"/>
      <c r="E130" s="2"/>
      <c r="F130" s="2"/>
      <c r="G130" s="2"/>
      <c r="H130" s="2"/>
      <c r="I130" s="2"/>
      <c r="J130" s="2"/>
      <c r="K130" s="2"/>
    </row>
    <row r="131" spans="2:11" ht="12.75">
      <c r="B131" s="2"/>
      <c r="C131" s="2"/>
      <c r="D131" s="2"/>
      <c r="E131" s="2"/>
      <c r="F131" s="2"/>
      <c r="G131" s="2"/>
      <c r="H131" s="2"/>
      <c r="I131" s="2"/>
      <c r="J131" s="2"/>
      <c r="K131" s="2"/>
    </row>
    <row r="132" spans="2:11" ht="12.75">
      <c r="B132" s="2"/>
      <c r="C132" s="2"/>
      <c r="D132" s="2"/>
      <c r="E132" s="2"/>
      <c r="F132" s="2"/>
      <c r="G132" s="2"/>
      <c r="H132" s="2"/>
      <c r="I132" s="2"/>
      <c r="J132" s="2"/>
      <c r="K132" s="2"/>
    </row>
    <row r="133" spans="2:11" ht="12.75">
      <c r="B133" s="2"/>
      <c r="C133" s="2"/>
      <c r="D133" s="2"/>
      <c r="E133" s="2"/>
      <c r="F133" s="2"/>
      <c r="G133" s="2"/>
      <c r="H133" s="2"/>
      <c r="I133" s="2"/>
      <c r="J133" s="2"/>
      <c r="K133" s="2"/>
    </row>
    <row r="134" spans="2:11" ht="12.75">
      <c r="B134" s="2"/>
      <c r="C134" s="2"/>
      <c r="D134" s="2"/>
      <c r="E134" s="2"/>
      <c r="F134" s="2"/>
      <c r="G134" s="2"/>
      <c r="H134" s="2"/>
      <c r="I134" s="2"/>
      <c r="J134" s="2"/>
      <c r="K134" s="2"/>
    </row>
    <row r="135" spans="2:11" ht="12.75">
      <c r="B135" s="2"/>
      <c r="C135" s="2"/>
      <c r="D135" s="2"/>
      <c r="E135" s="2"/>
      <c r="F135" s="2"/>
      <c r="G135" s="2"/>
      <c r="H135" s="2"/>
      <c r="I135" s="2"/>
      <c r="J135" s="2"/>
      <c r="K135" s="2"/>
    </row>
    <row r="136" spans="2:11" ht="12.75">
      <c r="B136" s="2"/>
      <c r="C136" s="2"/>
      <c r="D136" s="2"/>
      <c r="E136" s="2"/>
      <c r="F136" s="2"/>
      <c r="G136" s="2"/>
      <c r="H136" s="2"/>
      <c r="I136" s="2"/>
      <c r="J136" s="2"/>
      <c r="K136" s="2"/>
    </row>
    <row r="137" spans="2:11" ht="12.75">
      <c r="B137" s="2"/>
      <c r="C137" s="2"/>
      <c r="D137" s="2"/>
      <c r="E137" s="2"/>
      <c r="F137" s="2"/>
      <c r="G137" s="2"/>
      <c r="H137" s="2"/>
      <c r="I137" s="2"/>
      <c r="J137" s="2"/>
      <c r="K137" s="2"/>
    </row>
    <row r="138" spans="2:11" ht="12.75">
      <c r="B138" s="2"/>
      <c r="C138" s="2"/>
      <c r="D138" s="2"/>
      <c r="E138" s="2"/>
      <c r="F138" s="2"/>
      <c r="G138" s="2"/>
      <c r="H138" s="2"/>
      <c r="I138" s="2"/>
      <c r="J138" s="2"/>
      <c r="K138" s="2"/>
    </row>
    <row r="139" spans="2:11" ht="12.75">
      <c r="B139" s="2"/>
      <c r="C139" s="2"/>
      <c r="D139" s="2"/>
      <c r="E139" s="2"/>
      <c r="F139" s="2"/>
      <c r="G139" s="2"/>
      <c r="H139" s="2"/>
      <c r="I139" s="2"/>
      <c r="J139" s="2"/>
      <c r="K139" s="2"/>
    </row>
    <row r="140" spans="2:11" ht="12.75">
      <c r="B140" s="2"/>
      <c r="C140" s="2"/>
      <c r="D140" s="2"/>
      <c r="E140" s="2"/>
      <c r="F140" s="2"/>
      <c r="G140" s="2"/>
      <c r="H140" s="2"/>
      <c r="I140" s="2"/>
      <c r="J140" s="2"/>
      <c r="K140" s="2"/>
    </row>
    <row r="141" spans="2:11" ht="12.75">
      <c r="B141" s="2"/>
      <c r="C141" s="2"/>
      <c r="D141" s="2"/>
      <c r="E141" s="2"/>
      <c r="F141" s="2"/>
      <c r="G141" s="2"/>
      <c r="H141" s="2"/>
      <c r="I141" s="2"/>
      <c r="J141" s="2"/>
      <c r="K141" s="2"/>
    </row>
    <row r="142" spans="2:11" ht="12.75">
      <c r="B142" s="2"/>
      <c r="C142" s="2"/>
      <c r="D142" s="2"/>
      <c r="E142" s="2"/>
      <c r="F142" s="2"/>
      <c r="G142" s="2"/>
      <c r="H142" s="2"/>
      <c r="I142" s="2"/>
      <c r="J142" s="2"/>
      <c r="K142" s="2"/>
    </row>
    <row r="143" spans="2:11" ht="12.75">
      <c r="B143" s="2"/>
      <c r="C143" s="2"/>
      <c r="D143" s="2"/>
      <c r="E143" s="2"/>
      <c r="F143" s="2"/>
      <c r="G143" s="2"/>
      <c r="H143" s="2"/>
      <c r="I143" s="2"/>
      <c r="J143" s="2"/>
      <c r="K143" s="2"/>
    </row>
    <row r="144" spans="2:11" ht="12.75">
      <c r="B144" s="2"/>
      <c r="C144" s="2"/>
      <c r="D144" s="2"/>
      <c r="E144" s="2"/>
      <c r="F144" s="2"/>
      <c r="G144" s="2"/>
      <c r="H144" s="2"/>
      <c r="I144" s="2"/>
      <c r="J144" s="2"/>
      <c r="K144" s="2"/>
    </row>
    <row r="145" spans="2:11" ht="12.75">
      <c r="B145" s="2"/>
      <c r="C145" s="2"/>
      <c r="D145" s="2"/>
      <c r="E145" s="2"/>
      <c r="F145" s="2"/>
      <c r="G145" s="2"/>
      <c r="H145" s="2"/>
      <c r="I145" s="2"/>
      <c r="J145" s="2"/>
      <c r="K145" s="2"/>
    </row>
    <row r="146" spans="2:11" ht="12.75">
      <c r="B146" s="2"/>
      <c r="C146" s="2"/>
      <c r="D146" s="2"/>
      <c r="E146" s="2"/>
      <c r="F146" s="2"/>
      <c r="G146" s="2"/>
      <c r="H146" s="2"/>
      <c r="I146" s="2"/>
      <c r="J146" s="2"/>
      <c r="K146" s="2"/>
    </row>
    <row r="147" spans="2:11" ht="12.75">
      <c r="B147" s="2"/>
      <c r="C147" s="2"/>
      <c r="D147" s="2"/>
      <c r="E147" s="2"/>
      <c r="F147" s="2"/>
      <c r="G147" s="2"/>
      <c r="H147" s="2"/>
      <c r="I147" s="2"/>
      <c r="J147" s="2"/>
      <c r="K147" s="2"/>
    </row>
    <row r="148" spans="2:11" ht="12.75">
      <c r="B148" s="2"/>
      <c r="C148" s="2"/>
      <c r="D148" s="2"/>
      <c r="E148" s="2"/>
      <c r="F148" s="2"/>
      <c r="G148" s="2"/>
      <c r="H148" s="2"/>
      <c r="I148" s="2"/>
      <c r="J148" s="2"/>
      <c r="K148" s="2"/>
    </row>
    <row r="149" spans="2:11" ht="12.75">
      <c r="B149" s="2"/>
      <c r="C149" s="2"/>
      <c r="D149" s="2"/>
      <c r="E149" s="2"/>
      <c r="F149" s="2"/>
      <c r="G149" s="2"/>
      <c r="H149" s="2"/>
      <c r="I149" s="2"/>
      <c r="J149" s="2"/>
      <c r="K149" s="2"/>
    </row>
    <row r="150" spans="2:11" ht="12.75">
      <c r="B150" s="2"/>
      <c r="C150" s="2"/>
      <c r="D150" s="2"/>
      <c r="E150" s="2"/>
      <c r="F150" s="2"/>
      <c r="G150" s="2"/>
      <c r="H150" s="2"/>
      <c r="I150" s="2"/>
      <c r="J150" s="2"/>
      <c r="K150" s="2"/>
    </row>
    <row r="151" spans="2:11" ht="12.75">
      <c r="B151" s="2"/>
      <c r="C151" s="2"/>
      <c r="D151" s="2"/>
      <c r="E151" s="2"/>
      <c r="F151" s="2"/>
      <c r="G151" s="2"/>
      <c r="H151" s="2"/>
      <c r="I151" s="2"/>
      <c r="J151" s="2"/>
      <c r="K151" s="2"/>
    </row>
    <row r="152" spans="2:11" ht="12.75">
      <c r="B152" s="2"/>
      <c r="C152" s="2"/>
      <c r="D152" s="2"/>
      <c r="E152" s="2"/>
      <c r="F152" s="2"/>
      <c r="G152" s="2"/>
      <c r="H152" s="2"/>
      <c r="I152" s="2"/>
      <c r="J152" s="2"/>
      <c r="K152" s="2"/>
    </row>
    <row r="153" spans="2:11" ht="12.75">
      <c r="B153" s="2"/>
      <c r="C153" s="2"/>
      <c r="D153" s="2"/>
      <c r="E153" s="2"/>
      <c r="F153" s="2"/>
      <c r="G153" s="2"/>
      <c r="H153" s="2"/>
      <c r="I153" s="2"/>
      <c r="J153" s="2"/>
      <c r="K153" s="2"/>
    </row>
    <row r="154" spans="2:11" ht="12.75">
      <c r="B154" s="2"/>
      <c r="C154" s="2"/>
      <c r="D154" s="2"/>
      <c r="E154" s="2"/>
      <c r="F154" s="2"/>
      <c r="G154" s="2"/>
      <c r="H154" s="2"/>
      <c r="I154" s="2"/>
      <c r="J154" s="2"/>
      <c r="K154" s="2"/>
    </row>
    <row r="155" spans="2:11" ht="12.75">
      <c r="B155" s="2"/>
      <c r="C155" s="2"/>
      <c r="D155" s="2"/>
      <c r="E155" s="2"/>
      <c r="F155" s="2"/>
      <c r="G155" s="2"/>
      <c r="H155" s="2"/>
      <c r="I155" s="2"/>
      <c r="J155" s="2"/>
      <c r="K155" s="2"/>
    </row>
    <row r="156" spans="2:11" ht="12.75">
      <c r="B156" s="2"/>
      <c r="C156" s="2"/>
      <c r="D156" s="2"/>
      <c r="E156" s="2"/>
      <c r="F156" s="2"/>
      <c r="G156" s="2"/>
      <c r="H156" s="2"/>
      <c r="I156" s="2"/>
      <c r="J156" s="2"/>
      <c r="K156" s="2"/>
    </row>
    <row r="157" spans="2:11" ht="12.75">
      <c r="B157" s="2"/>
      <c r="C157" s="2"/>
      <c r="D157" s="2"/>
      <c r="E157" s="2"/>
      <c r="F157" s="2"/>
      <c r="G157" s="2"/>
      <c r="H157" s="2"/>
      <c r="I157" s="2"/>
      <c r="J157" s="2"/>
      <c r="K157" s="2"/>
    </row>
    <row r="158" spans="2:11" ht="12.75">
      <c r="B158" s="2"/>
      <c r="C158" s="2"/>
      <c r="D158" s="2"/>
      <c r="E158" s="2"/>
      <c r="F158" s="2"/>
      <c r="G158" s="2"/>
      <c r="H158" s="2"/>
      <c r="I158" s="2"/>
      <c r="J158" s="2"/>
      <c r="K158" s="2"/>
    </row>
    <row r="159" spans="2:11" ht="12.75">
      <c r="B159" s="2"/>
      <c r="C159" s="2"/>
      <c r="D159" s="2"/>
      <c r="E159" s="2"/>
      <c r="F159" s="2"/>
      <c r="G159" s="2"/>
      <c r="H159" s="2"/>
      <c r="I159" s="2"/>
      <c r="J159" s="2"/>
      <c r="K159" s="2"/>
    </row>
    <row r="160" spans="2:11" ht="12.75">
      <c r="B160" s="2"/>
      <c r="C160" s="2"/>
      <c r="D160" s="2"/>
      <c r="E160" s="2"/>
      <c r="F160" s="2"/>
      <c r="G160" s="2"/>
      <c r="H160" s="2"/>
      <c r="I160" s="2"/>
      <c r="J160" s="2"/>
      <c r="K160" s="2"/>
    </row>
    <row r="161" spans="2:11" ht="12.75">
      <c r="B161" s="2"/>
      <c r="C161" s="2"/>
      <c r="D161" s="2"/>
      <c r="E161" s="2"/>
      <c r="F161" s="2"/>
      <c r="G161" s="2"/>
      <c r="H161" s="2"/>
      <c r="I161" s="2"/>
      <c r="J161" s="2"/>
      <c r="K161" s="2"/>
    </row>
    <row r="162" spans="2:11" ht="12.75">
      <c r="B162" s="2"/>
      <c r="C162" s="2"/>
      <c r="D162" s="2"/>
      <c r="E162" s="2"/>
      <c r="F162" s="2"/>
      <c r="G162" s="2"/>
      <c r="H162" s="2"/>
      <c r="I162" s="2"/>
      <c r="J162" s="2"/>
      <c r="K162" s="2"/>
    </row>
    <row r="163" spans="2:11" ht="12.75">
      <c r="B163" s="2"/>
      <c r="C163" s="2"/>
      <c r="D163" s="2"/>
      <c r="E163" s="2"/>
      <c r="F163" s="2"/>
      <c r="G163" s="2"/>
      <c r="H163" s="2"/>
      <c r="I163" s="2"/>
      <c r="J163" s="2"/>
      <c r="K163" s="2"/>
    </row>
    <row r="164" spans="2:11" ht="12.75">
      <c r="B164" s="2"/>
      <c r="C164" s="2"/>
      <c r="D164" s="2"/>
      <c r="E164" s="2"/>
      <c r="F164" s="2"/>
      <c r="G164" s="2"/>
      <c r="H164" s="2"/>
      <c r="I164" s="2"/>
      <c r="J164" s="2"/>
      <c r="K164" s="2"/>
    </row>
    <row r="165" spans="2:11" ht="12.75">
      <c r="B165" s="2"/>
      <c r="C165" s="2"/>
      <c r="D165" s="2"/>
      <c r="E165" s="2"/>
      <c r="F165" s="2"/>
      <c r="G165" s="2"/>
      <c r="H165" s="2"/>
      <c r="I165" s="2"/>
      <c r="J165" s="2"/>
      <c r="K165" s="2"/>
    </row>
    <row r="166" spans="2:11" ht="12.75">
      <c r="B166" s="2"/>
      <c r="C166" s="2"/>
      <c r="D166" s="2"/>
      <c r="E166" s="2"/>
      <c r="F166" s="2"/>
      <c r="G166" s="2"/>
      <c r="H166" s="2"/>
      <c r="I166" s="2"/>
      <c r="J166" s="2"/>
      <c r="K166" s="2"/>
    </row>
    <row r="167" spans="2:11" ht="12.75">
      <c r="B167" s="2"/>
      <c r="C167" s="2"/>
      <c r="D167" s="2"/>
      <c r="E167" s="2"/>
      <c r="F167" s="2"/>
      <c r="G167" s="2"/>
      <c r="H167" s="2"/>
      <c r="I167" s="2"/>
      <c r="J167" s="2"/>
      <c r="K167" s="2"/>
    </row>
    <row r="168" spans="2:11" ht="12.75">
      <c r="B168" s="2"/>
      <c r="C168" s="2"/>
      <c r="D168" s="2"/>
      <c r="E168" s="2"/>
      <c r="F168" s="2"/>
      <c r="G168" s="2"/>
      <c r="H168" s="2"/>
      <c r="I168" s="2"/>
      <c r="J168" s="2"/>
      <c r="K168" s="2"/>
    </row>
    <row r="169" spans="2:11" ht="12.75">
      <c r="B169" s="2"/>
      <c r="C169" s="2"/>
      <c r="D169" s="2"/>
      <c r="E169" s="2"/>
      <c r="F169" s="2"/>
      <c r="G169" s="2"/>
      <c r="H169" s="2"/>
      <c r="I169" s="2"/>
      <c r="J169" s="2"/>
      <c r="K169" s="2"/>
    </row>
    <row r="170" spans="2:11" ht="12.75">
      <c r="B170" s="2"/>
      <c r="C170" s="2"/>
      <c r="D170" s="2"/>
      <c r="E170" s="2"/>
      <c r="F170" s="2"/>
      <c r="G170" s="2"/>
      <c r="H170" s="2"/>
      <c r="I170" s="2"/>
      <c r="J170" s="2"/>
      <c r="K170" s="2"/>
    </row>
    <row r="171" spans="2:11" ht="12.75">
      <c r="B171" s="2"/>
      <c r="C171" s="2"/>
      <c r="D171" s="2"/>
      <c r="E171" s="2"/>
      <c r="F171" s="2"/>
      <c r="G171" s="2"/>
      <c r="H171" s="2"/>
      <c r="I171" s="2"/>
      <c r="J171" s="2"/>
      <c r="K171" s="2"/>
    </row>
    <row r="172" spans="2:11" ht="12.75">
      <c r="B172" s="2"/>
      <c r="C172" s="2"/>
      <c r="D172" s="2"/>
      <c r="E172" s="2"/>
      <c r="F172" s="2"/>
      <c r="G172" s="2"/>
      <c r="H172" s="2"/>
      <c r="I172" s="2"/>
      <c r="J172" s="2"/>
      <c r="K172" s="2"/>
    </row>
    <row r="173" spans="2:11" ht="12.75">
      <c r="B173" s="2"/>
      <c r="C173" s="2"/>
      <c r="D173" s="2"/>
      <c r="E173" s="2"/>
      <c r="F173" s="2"/>
      <c r="G173" s="2"/>
      <c r="H173" s="2"/>
      <c r="I173" s="2"/>
      <c r="J173" s="2"/>
      <c r="K173" s="2"/>
    </row>
    <row r="174" spans="2:11" ht="12.75">
      <c r="B174" s="2"/>
      <c r="C174" s="2"/>
      <c r="D174" s="2"/>
      <c r="E174" s="2"/>
      <c r="F174" s="2"/>
      <c r="G174" s="2"/>
      <c r="H174" s="2"/>
      <c r="I174" s="2"/>
      <c r="J174" s="2"/>
      <c r="K174" s="2"/>
    </row>
    <row r="175" spans="2:11" ht="12.75">
      <c r="B175" s="2"/>
      <c r="C175" s="2"/>
      <c r="D175" s="2"/>
      <c r="E175" s="2"/>
      <c r="F175" s="2"/>
      <c r="G175" s="2"/>
      <c r="H175" s="2"/>
      <c r="I175" s="2"/>
      <c r="J175" s="2"/>
      <c r="K175" s="2"/>
    </row>
    <row r="176" spans="2:11" ht="12.75">
      <c r="B176" s="2"/>
      <c r="C176" s="2"/>
      <c r="D176" s="2"/>
      <c r="E176" s="2"/>
      <c r="F176" s="2"/>
      <c r="G176" s="2"/>
      <c r="H176" s="2"/>
      <c r="I176" s="2"/>
      <c r="J176" s="2"/>
      <c r="K176" s="2"/>
    </row>
    <row r="177" spans="2:11" ht="12.75">
      <c r="B177" s="2"/>
      <c r="C177" s="2"/>
      <c r="D177" s="2"/>
      <c r="E177" s="2"/>
      <c r="F177" s="2"/>
      <c r="G177" s="2"/>
      <c r="H177" s="2"/>
      <c r="I177" s="2"/>
      <c r="J177" s="2"/>
      <c r="K177" s="2"/>
    </row>
    <row r="178" spans="2:11" ht="12.75">
      <c r="B178" s="2"/>
      <c r="C178" s="2"/>
      <c r="D178" s="2"/>
      <c r="E178" s="2"/>
      <c r="F178" s="2"/>
      <c r="G178" s="2"/>
      <c r="H178" s="2"/>
      <c r="I178" s="2"/>
      <c r="J178" s="2"/>
      <c r="K178" s="2"/>
    </row>
    <row r="179" spans="2:11" ht="12.75">
      <c r="B179" s="2"/>
      <c r="C179" s="2"/>
      <c r="D179" s="2"/>
      <c r="E179" s="2"/>
      <c r="F179" s="2"/>
      <c r="G179" s="2"/>
      <c r="H179" s="2"/>
      <c r="I179" s="2"/>
      <c r="J179" s="2"/>
      <c r="K179" s="2"/>
    </row>
    <row r="180" spans="2:11" ht="12.75">
      <c r="B180" s="2"/>
      <c r="C180" s="2"/>
      <c r="D180" s="2"/>
      <c r="E180" s="2"/>
      <c r="F180" s="2"/>
      <c r="G180" s="2"/>
      <c r="H180" s="2"/>
      <c r="I180" s="2"/>
      <c r="J180" s="2"/>
      <c r="K180" s="2"/>
    </row>
    <row r="181" spans="2:11" ht="12.75">
      <c r="B181" s="2"/>
      <c r="C181" s="2"/>
      <c r="D181" s="2"/>
      <c r="E181" s="2"/>
      <c r="F181" s="2"/>
      <c r="G181" s="2"/>
      <c r="H181" s="2"/>
      <c r="I181" s="2"/>
      <c r="J181" s="2"/>
      <c r="K181" s="2"/>
    </row>
    <row r="182" spans="2:11" ht="12.75">
      <c r="B182" s="2"/>
      <c r="C182" s="2"/>
      <c r="D182" s="2"/>
      <c r="E182" s="2"/>
      <c r="F182" s="2"/>
      <c r="G182" s="2"/>
      <c r="H182" s="2"/>
      <c r="I182" s="2"/>
      <c r="J182" s="2"/>
      <c r="K182" s="2"/>
    </row>
    <row r="183" spans="2:11" ht="12.75">
      <c r="B183" s="2"/>
      <c r="C183" s="2"/>
      <c r="D183" s="2"/>
      <c r="E183" s="2"/>
      <c r="F183" s="2"/>
      <c r="G183" s="2"/>
      <c r="H183" s="2"/>
      <c r="I183" s="2"/>
      <c r="J183" s="2"/>
      <c r="K183" s="2"/>
    </row>
    <row r="184" spans="2:11" ht="12.75">
      <c r="B184" s="2"/>
      <c r="C184" s="2"/>
      <c r="D184" s="2"/>
      <c r="E184" s="2"/>
      <c r="F184" s="2"/>
      <c r="G184" s="2"/>
      <c r="H184" s="2"/>
      <c r="I184" s="2"/>
      <c r="J184" s="2"/>
      <c r="K184" s="2"/>
    </row>
    <row r="185" spans="2:11" ht="12.75">
      <c r="B185" s="2"/>
      <c r="C185" s="2"/>
      <c r="D185" s="2"/>
      <c r="E185" s="2"/>
      <c r="F185" s="2"/>
      <c r="G185" s="2"/>
      <c r="H185" s="2"/>
      <c r="I185" s="2"/>
      <c r="J185" s="2"/>
      <c r="K185" s="2"/>
    </row>
    <row r="186" spans="2:11" ht="12.75">
      <c r="B186" s="2"/>
      <c r="C186" s="2"/>
      <c r="D186" s="2"/>
      <c r="E186" s="2"/>
      <c r="F186" s="2"/>
      <c r="G186" s="2"/>
      <c r="H186" s="2"/>
      <c r="I186" s="2"/>
      <c r="J186" s="2"/>
      <c r="K186" s="2"/>
    </row>
    <row r="187" spans="2:11" ht="12.75">
      <c r="B187" s="2"/>
      <c r="C187" s="2"/>
      <c r="D187" s="2"/>
      <c r="E187" s="2"/>
      <c r="F187" s="2"/>
      <c r="G187" s="2"/>
      <c r="H187" s="2"/>
      <c r="I187" s="2"/>
      <c r="J187" s="2"/>
      <c r="K187" s="2"/>
    </row>
    <row r="188" spans="2:11" ht="12.75">
      <c r="B188" s="2"/>
      <c r="C188" s="2"/>
      <c r="D188" s="2"/>
      <c r="E188" s="2"/>
      <c r="F188" s="2"/>
      <c r="G188" s="2"/>
      <c r="H188" s="2"/>
      <c r="I188" s="2"/>
      <c r="J188" s="2"/>
      <c r="K188" s="2"/>
    </row>
    <row r="189" spans="2:11" ht="12.75">
      <c r="B189" s="2"/>
      <c r="C189" s="2"/>
      <c r="D189" s="2"/>
      <c r="E189" s="2"/>
      <c r="F189" s="2"/>
      <c r="G189" s="2"/>
      <c r="H189" s="2"/>
      <c r="I189" s="2"/>
      <c r="J189" s="2"/>
      <c r="K189" s="2"/>
    </row>
    <row r="190" spans="2:11" ht="12.75">
      <c r="B190" s="2"/>
      <c r="C190" s="2"/>
      <c r="D190" s="2"/>
      <c r="E190" s="2"/>
      <c r="F190" s="2"/>
      <c r="G190" s="2"/>
      <c r="H190" s="2"/>
      <c r="I190" s="2"/>
      <c r="J190" s="2"/>
      <c r="K190" s="2"/>
    </row>
    <row r="191" spans="2:11" ht="12.75">
      <c r="B191" s="2"/>
      <c r="C191" s="2"/>
      <c r="D191" s="2"/>
      <c r="E191" s="2"/>
      <c r="F191" s="2"/>
      <c r="G191" s="2"/>
      <c r="H191" s="2"/>
      <c r="I191" s="2"/>
      <c r="J191" s="2"/>
      <c r="K191" s="2"/>
    </row>
    <row r="192" spans="2:11" ht="12.75">
      <c r="B192" s="2"/>
      <c r="C192" s="2"/>
      <c r="D192" s="2"/>
      <c r="E192" s="2"/>
      <c r="F192" s="2"/>
      <c r="G192" s="2"/>
      <c r="H192" s="2"/>
      <c r="I192" s="2"/>
      <c r="J192" s="2"/>
      <c r="K192" s="2"/>
    </row>
    <row r="193" spans="2:11" ht="12.75">
      <c r="B193" s="2"/>
      <c r="C193" s="2"/>
      <c r="D193" s="2"/>
      <c r="E193" s="2"/>
      <c r="F193" s="2"/>
      <c r="G193" s="2"/>
      <c r="H193" s="2"/>
      <c r="I193" s="2"/>
      <c r="J193" s="2"/>
      <c r="K193" s="2"/>
    </row>
    <row r="194" spans="2:11" ht="12.75">
      <c r="B194" s="2"/>
      <c r="C194" s="2"/>
      <c r="D194" s="2"/>
      <c r="E194" s="2"/>
      <c r="F194" s="2"/>
      <c r="G194" s="2"/>
      <c r="H194" s="2"/>
      <c r="I194" s="2"/>
      <c r="J194" s="2"/>
      <c r="K194" s="2"/>
    </row>
    <row r="195" spans="2:11" ht="12.75">
      <c r="B195" s="2"/>
      <c r="C195" s="2"/>
      <c r="D195" s="2"/>
      <c r="E195" s="2"/>
      <c r="F195" s="2"/>
      <c r="G195" s="2"/>
      <c r="H195" s="2"/>
      <c r="I195" s="2"/>
      <c r="J195" s="2"/>
      <c r="K195" s="2"/>
    </row>
    <row r="196" spans="2:11" ht="12.75">
      <c r="B196" s="2"/>
      <c r="C196" s="2"/>
      <c r="D196" s="2"/>
      <c r="E196" s="2"/>
      <c r="F196" s="2"/>
      <c r="G196" s="2"/>
      <c r="H196" s="2"/>
      <c r="I196" s="2"/>
      <c r="J196" s="2"/>
      <c r="K196" s="2"/>
    </row>
    <row r="197" spans="2:11" ht="12.75">
      <c r="B197" s="2"/>
      <c r="C197" s="2"/>
      <c r="D197" s="2"/>
      <c r="E197" s="2"/>
      <c r="F197" s="2"/>
      <c r="G197" s="2"/>
      <c r="H197" s="2"/>
      <c r="I197" s="2"/>
      <c r="J197" s="2"/>
      <c r="K197" s="2"/>
    </row>
    <row r="198" spans="2:11" ht="12.75">
      <c r="B198" s="2"/>
      <c r="C198" s="2"/>
      <c r="D198" s="2"/>
      <c r="E198" s="2"/>
      <c r="F198" s="2"/>
      <c r="G198" s="2"/>
      <c r="H198" s="2"/>
      <c r="I198" s="2"/>
      <c r="J198" s="2"/>
      <c r="K198" s="2"/>
    </row>
    <row r="199" spans="2:11" ht="12.75">
      <c r="B199" s="2"/>
      <c r="C199" s="2"/>
      <c r="D199" s="2"/>
      <c r="E199" s="2"/>
      <c r="F199" s="2"/>
      <c r="G199" s="2"/>
      <c r="H199" s="2"/>
      <c r="I199" s="2"/>
      <c r="J199" s="2"/>
      <c r="K199" s="2"/>
    </row>
    <row r="200" spans="2:11" ht="12.75">
      <c r="B200" s="2"/>
      <c r="C200" s="2"/>
      <c r="D200" s="2"/>
      <c r="E200" s="2"/>
      <c r="F200" s="2"/>
      <c r="G200" s="2"/>
      <c r="H200" s="2"/>
      <c r="I200" s="2"/>
      <c r="J200" s="2"/>
      <c r="K200" s="2"/>
    </row>
    <row r="201" spans="2:11" ht="12.75">
      <c r="B201" s="2"/>
      <c r="C201" s="2"/>
      <c r="D201" s="2"/>
      <c r="E201" s="2"/>
      <c r="F201" s="2"/>
      <c r="G201" s="2"/>
      <c r="H201" s="2"/>
      <c r="I201" s="2"/>
      <c r="J201" s="2"/>
      <c r="K201" s="2"/>
    </row>
    <row r="202" spans="2:11" ht="12.75">
      <c r="B202" s="2"/>
      <c r="C202" s="2"/>
      <c r="D202" s="2"/>
      <c r="E202" s="2"/>
      <c r="F202" s="2"/>
      <c r="G202" s="2"/>
      <c r="H202" s="2"/>
      <c r="I202" s="2"/>
      <c r="J202" s="2"/>
      <c r="K202" s="2"/>
    </row>
    <row r="203" spans="2:11" ht="12.75">
      <c r="B203" s="2"/>
      <c r="C203" s="2"/>
      <c r="D203" s="2"/>
      <c r="E203" s="2"/>
      <c r="F203" s="2"/>
      <c r="G203" s="2"/>
      <c r="H203" s="2"/>
      <c r="I203" s="2"/>
      <c r="J203" s="2"/>
      <c r="K203" s="2"/>
    </row>
    <row r="204" spans="2:11" ht="12.75">
      <c r="B204" s="2"/>
      <c r="C204" s="2"/>
      <c r="D204" s="2"/>
      <c r="E204" s="2"/>
      <c r="F204" s="2"/>
      <c r="G204" s="2"/>
      <c r="H204" s="2"/>
      <c r="I204" s="2"/>
      <c r="J204" s="2"/>
      <c r="K204" s="2"/>
    </row>
    <row r="205" spans="2:11" ht="12.75">
      <c r="B205" s="2"/>
      <c r="C205" s="2"/>
      <c r="D205" s="2"/>
      <c r="E205" s="2"/>
      <c r="F205" s="2"/>
      <c r="G205" s="2"/>
      <c r="H205" s="2"/>
      <c r="I205" s="2"/>
      <c r="J205" s="2"/>
      <c r="K205" s="2"/>
    </row>
    <row r="206" spans="2:11" ht="12.75">
      <c r="B206" s="2"/>
      <c r="C206" s="2"/>
      <c r="D206" s="2"/>
      <c r="E206" s="2"/>
      <c r="F206" s="2"/>
      <c r="G206" s="2"/>
      <c r="H206" s="2"/>
      <c r="I206" s="2"/>
      <c r="J206" s="2"/>
      <c r="K206" s="2"/>
    </row>
    <row r="207" spans="2:11" ht="12.75">
      <c r="B207" s="2"/>
      <c r="C207" s="2"/>
      <c r="D207" s="2"/>
      <c r="E207" s="2"/>
      <c r="F207" s="2"/>
      <c r="G207" s="2"/>
      <c r="H207" s="2"/>
      <c r="I207" s="2"/>
      <c r="J207" s="2"/>
      <c r="K207" s="2"/>
    </row>
    <row r="208" spans="2:11" ht="12.75">
      <c r="B208" s="2"/>
      <c r="C208" s="2"/>
      <c r="D208" s="2"/>
      <c r="E208" s="2"/>
      <c r="F208" s="2"/>
      <c r="G208" s="2"/>
      <c r="H208" s="2"/>
      <c r="I208" s="2"/>
      <c r="J208" s="2"/>
      <c r="K208" s="2"/>
    </row>
    <row r="209" spans="2:11" ht="12.75">
      <c r="B209" s="2"/>
      <c r="C209" s="2"/>
      <c r="D209" s="2"/>
      <c r="E209" s="2"/>
      <c r="F209" s="2"/>
      <c r="G209" s="2"/>
      <c r="H209" s="2"/>
      <c r="I209" s="2"/>
      <c r="J209" s="2"/>
      <c r="K209" s="2"/>
    </row>
    <row r="210" spans="2:11" ht="12.75">
      <c r="B210" s="2"/>
      <c r="C210" s="2"/>
      <c r="D210" s="2"/>
      <c r="E210" s="2"/>
      <c r="F210" s="2"/>
      <c r="G210" s="2"/>
      <c r="H210" s="2"/>
      <c r="I210" s="2"/>
      <c r="J210" s="2"/>
      <c r="K210" s="2"/>
    </row>
    <row r="211" spans="2:11" ht="12.75">
      <c r="B211" s="2"/>
      <c r="C211" s="2"/>
      <c r="D211" s="2"/>
      <c r="E211" s="2"/>
      <c r="F211" s="2"/>
      <c r="G211" s="2"/>
      <c r="H211" s="2"/>
      <c r="I211" s="2"/>
      <c r="J211" s="2"/>
      <c r="K211" s="2"/>
    </row>
    <row r="212" spans="2:11" ht="12.75">
      <c r="B212" s="2"/>
      <c r="C212" s="2"/>
      <c r="D212" s="2"/>
      <c r="E212" s="2"/>
      <c r="F212" s="2"/>
      <c r="G212" s="2"/>
      <c r="H212" s="2"/>
      <c r="I212" s="2"/>
      <c r="J212" s="2"/>
      <c r="K212" s="2"/>
    </row>
    <row r="213" spans="2:11" ht="12.75">
      <c r="B213" s="2"/>
      <c r="C213" s="2"/>
      <c r="D213" s="2"/>
      <c r="E213" s="2"/>
      <c r="F213" s="2"/>
      <c r="G213" s="2"/>
      <c r="H213" s="2"/>
      <c r="I213" s="2"/>
      <c r="J213" s="2"/>
      <c r="K213" s="2"/>
    </row>
    <row r="214" spans="2:11" ht="12.75">
      <c r="B214" s="2"/>
      <c r="C214" s="2"/>
      <c r="D214" s="2"/>
      <c r="E214" s="2"/>
      <c r="F214" s="2"/>
      <c r="G214" s="2"/>
      <c r="H214" s="2"/>
      <c r="I214" s="2"/>
      <c r="J214" s="2"/>
      <c r="K214" s="2"/>
    </row>
    <row r="215" spans="2:11" ht="12.75">
      <c r="B215" s="2"/>
      <c r="C215" s="2"/>
      <c r="D215" s="2"/>
      <c r="E215" s="2"/>
      <c r="F215" s="2"/>
      <c r="G215" s="2"/>
      <c r="H215" s="2"/>
      <c r="I215" s="2"/>
      <c r="J215" s="2"/>
      <c r="K215" s="2"/>
    </row>
    <row r="216" spans="2:11" ht="12.75">
      <c r="B216" s="2"/>
      <c r="C216" s="2"/>
      <c r="D216" s="2"/>
      <c r="E216" s="2"/>
      <c r="F216" s="2"/>
      <c r="G216" s="2"/>
      <c r="H216" s="2"/>
      <c r="I216" s="2"/>
      <c r="J216" s="2"/>
      <c r="K216" s="2"/>
    </row>
    <row r="217" spans="2:11" ht="12.75">
      <c r="B217" s="2"/>
      <c r="C217" s="2"/>
      <c r="D217" s="2"/>
      <c r="E217" s="2"/>
      <c r="F217" s="2"/>
      <c r="G217" s="2"/>
      <c r="H217" s="2"/>
      <c r="I217" s="2"/>
      <c r="J217" s="2"/>
      <c r="K217" s="2"/>
    </row>
    <row r="218" spans="2:11" ht="12.75">
      <c r="B218" s="2"/>
      <c r="C218" s="2"/>
      <c r="D218" s="2"/>
      <c r="E218" s="2"/>
      <c r="F218" s="2"/>
      <c r="G218" s="2"/>
      <c r="H218" s="2"/>
      <c r="I218" s="2"/>
      <c r="J218" s="2"/>
      <c r="K218" s="2"/>
    </row>
    <row r="219" spans="2:11" ht="12.75">
      <c r="B219" s="2"/>
      <c r="C219" s="2"/>
      <c r="D219" s="2"/>
      <c r="E219" s="2"/>
      <c r="F219" s="2"/>
      <c r="G219" s="2"/>
      <c r="H219" s="2"/>
      <c r="I219" s="2"/>
      <c r="J219" s="2"/>
      <c r="K219" s="2"/>
    </row>
    <row r="220" spans="2:11" ht="12.75">
      <c r="B220" s="2"/>
      <c r="C220" s="2"/>
      <c r="D220" s="2"/>
      <c r="E220" s="2"/>
      <c r="F220" s="2"/>
      <c r="G220" s="2"/>
      <c r="H220" s="2"/>
      <c r="I220" s="2"/>
      <c r="J220" s="2"/>
      <c r="K220" s="2"/>
    </row>
    <row r="221" spans="2:11" ht="12.75">
      <c r="B221" s="2"/>
      <c r="C221" s="2"/>
      <c r="D221" s="2"/>
      <c r="E221" s="2"/>
      <c r="F221" s="2"/>
      <c r="G221" s="2"/>
      <c r="H221" s="2"/>
      <c r="I221" s="2"/>
      <c r="J221" s="2"/>
      <c r="K221" s="2"/>
    </row>
    <row r="222" spans="2:11" ht="12.75">
      <c r="B222" s="2"/>
      <c r="C222" s="2"/>
      <c r="D222" s="2"/>
      <c r="E222" s="2"/>
      <c r="F222" s="2"/>
      <c r="G222" s="2"/>
      <c r="H222" s="2"/>
      <c r="I222" s="2"/>
      <c r="J222" s="2"/>
      <c r="K222" s="2"/>
    </row>
    <row r="223" spans="2:11" ht="12.75">
      <c r="B223" s="2"/>
      <c r="C223" s="2"/>
      <c r="D223" s="2"/>
      <c r="E223" s="2"/>
      <c r="F223" s="2"/>
      <c r="G223" s="2"/>
      <c r="H223" s="2"/>
      <c r="I223" s="2"/>
      <c r="J223" s="2"/>
      <c r="K223" s="2"/>
    </row>
    <row r="224" spans="2:11" ht="12.75">
      <c r="B224" s="2"/>
      <c r="C224" s="2"/>
      <c r="D224" s="2"/>
      <c r="E224" s="2"/>
      <c r="F224" s="2"/>
      <c r="G224" s="2"/>
      <c r="H224" s="2"/>
      <c r="I224" s="2"/>
      <c r="J224" s="2"/>
      <c r="K224" s="2"/>
    </row>
    <row r="225" spans="2:11" ht="12.75">
      <c r="B225" s="2"/>
      <c r="C225" s="2"/>
      <c r="D225" s="2"/>
      <c r="E225" s="2"/>
      <c r="F225" s="2"/>
      <c r="G225" s="2"/>
      <c r="H225" s="2"/>
      <c r="I225" s="2"/>
      <c r="J225" s="2"/>
      <c r="K225" s="2"/>
    </row>
    <row r="226" spans="2:11" ht="12.75">
      <c r="B226" s="2"/>
      <c r="C226" s="2"/>
      <c r="D226" s="2"/>
      <c r="E226" s="2"/>
      <c r="F226" s="2"/>
      <c r="G226" s="2"/>
      <c r="H226" s="2"/>
      <c r="I226" s="2"/>
      <c r="J226" s="2"/>
      <c r="K226" s="2"/>
    </row>
    <row r="227" spans="2:11" ht="12.75">
      <c r="B227" s="2"/>
      <c r="C227" s="2"/>
      <c r="D227" s="2"/>
      <c r="E227" s="2"/>
      <c r="F227" s="2"/>
      <c r="G227" s="2"/>
      <c r="H227" s="2"/>
      <c r="I227" s="2"/>
      <c r="J227" s="2"/>
      <c r="K227" s="2"/>
    </row>
    <row r="228" spans="2:11" ht="12.75">
      <c r="B228" s="2"/>
      <c r="C228" s="2"/>
      <c r="D228" s="2"/>
      <c r="E228" s="2"/>
      <c r="F228" s="2"/>
      <c r="G228" s="2"/>
      <c r="H228" s="2"/>
      <c r="I228" s="2"/>
      <c r="J228" s="2"/>
      <c r="K228" s="2"/>
    </row>
    <row r="229" spans="2:11" ht="12.75">
      <c r="B229" s="2"/>
      <c r="C229" s="2"/>
      <c r="D229" s="2"/>
      <c r="E229" s="2"/>
      <c r="F229" s="2"/>
      <c r="G229" s="2"/>
      <c r="H229" s="2"/>
      <c r="I229" s="2"/>
      <c r="J229" s="2"/>
      <c r="K229" s="2"/>
    </row>
    <row r="230" spans="2:11" ht="12.75">
      <c r="B230" s="2"/>
      <c r="C230" s="2"/>
      <c r="D230" s="2"/>
      <c r="E230" s="2"/>
      <c r="F230" s="2"/>
      <c r="G230" s="2"/>
      <c r="H230" s="2"/>
      <c r="I230" s="2"/>
      <c r="J230" s="2"/>
      <c r="K230" s="2"/>
    </row>
    <row r="231" spans="2:11" ht="12.75">
      <c r="B231" s="2"/>
      <c r="C231" s="2"/>
      <c r="D231" s="2"/>
      <c r="E231" s="2"/>
      <c r="F231" s="2"/>
      <c r="G231" s="2"/>
      <c r="H231" s="2"/>
      <c r="I231" s="2"/>
      <c r="J231" s="2"/>
      <c r="K231" s="2"/>
    </row>
    <row r="232" spans="2:11" ht="12.75">
      <c r="B232" s="2"/>
      <c r="C232" s="2"/>
      <c r="D232" s="2"/>
      <c r="E232" s="2"/>
      <c r="F232" s="2"/>
      <c r="G232" s="2"/>
      <c r="H232" s="2"/>
      <c r="I232" s="2"/>
      <c r="J232" s="2"/>
      <c r="K232" s="2"/>
    </row>
    <row r="233" spans="2:11" ht="12.75">
      <c r="B233" s="2"/>
      <c r="C233" s="2"/>
      <c r="D233" s="2"/>
      <c r="E233" s="2"/>
      <c r="F233" s="2"/>
      <c r="G233" s="2"/>
      <c r="H233" s="2"/>
      <c r="I233" s="2"/>
      <c r="J233" s="2"/>
      <c r="K233" s="2"/>
    </row>
    <row r="234" spans="2:11" ht="12.75">
      <c r="B234" s="2"/>
      <c r="C234" s="2"/>
      <c r="D234" s="2"/>
      <c r="E234" s="2"/>
      <c r="F234" s="2"/>
      <c r="G234" s="2"/>
      <c r="H234" s="2"/>
      <c r="I234" s="2"/>
      <c r="J234" s="2"/>
      <c r="K234" s="2"/>
    </row>
    <row r="235" spans="2:11" ht="12.75">
      <c r="B235" s="2"/>
      <c r="C235" s="2"/>
      <c r="D235" s="2"/>
      <c r="E235" s="2"/>
      <c r="F235" s="2"/>
      <c r="G235" s="2"/>
      <c r="H235" s="2"/>
      <c r="I235" s="2"/>
      <c r="J235" s="2"/>
      <c r="K235" s="2"/>
    </row>
    <row r="236" spans="2:11" ht="12.75">
      <c r="B236" s="2"/>
      <c r="C236" s="2"/>
      <c r="D236" s="2"/>
      <c r="E236" s="2"/>
      <c r="F236" s="2"/>
      <c r="G236" s="2"/>
      <c r="H236" s="2"/>
      <c r="I236" s="2"/>
      <c r="J236" s="2"/>
      <c r="K236" s="2"/>
    </row>
    <row r="237" spans="2:11" ht="12.75">
      <c r="B237" s="2"/>
      <c r="C237" s="2"/>
      <c r="D237" s="2"/>
      <c r="E237" s="2"/>
      <c r="F237" s="2"/>
      <c r="G237" s="2"/>
      <c r="H237" s="2"/>
      <c r="I237" s="2"/>
      <c r="J237" s="2"/>
      <c r="K237" s="2"/>
    </row>
    <row r="238" spans="2:11" ht="12.75">
      <c r="B238" s="2"/>
      <c r="C238" s="2"/>
      <c r="D238" s="2"/>
      <c r="E238" s="2"/>
      <c r="F238" s="2"/>
      <c r="G238" s="2"/>
      <c r="H238" s="2"/>
      <c r="I238" s="2"/>
      <c r="J238" s="2"/>
      <c r="K238" s="2"/>
    </row>
    <row r="239" spans="2:11" ht="12.75">
      <c r="B239" s="2"/>
      <c r="C239" s="2"/>
      <c r="D239" s="2"/>
      <c r="E239" s="2"/>
      <c r="F239" s="2"/>
      <c r="G239" s="2"/>
      <c r="H239" s="2"/>
      <c r="I239" s="2"/>
      <c r="J239" s="2"/>
      <c r="K239" s="2"/>
    </row>
    <row r="240" spans="2:11" ht="12.75">
      <c r="B240" s="2"/>
      <c r="C240" s="2"/>
      <c r="D240" s="2"/>
      <c r="E240" s="2"/>
      <c r="F240" s="2"/>
      <c r="G240" s="2"/>
      <c r="H240" s="2"/>
      <c r="I240" s="2"/>
      <c r="J240" s="2"/>
      <c r="K240" s="2"/>
    </row>
    <row r="241" spans="2:11" ht="12.75">
      <c r="B241" s="2"/>
      <c r="C241" s="2"/>
      <c r="D241" s="2"/>
      <c r="E241" s="2"/>
      <c r="F241" s="2"/>
      <c r="G241" s="2"/>
      <c r="H241" s="2"/>
      <c r="I241" s="2"/>
      <c r="J241" s="2"/>
      <c r="K241" s="2"/>
    </row>
    <row r="242" spans="2:11" ht="12.75">
      <c r="B242" s="2"/>
      <c r="C242" s="2"/>
      <c r="D242" s="2"/>
      <c r="E242" s="2"/>
      <c r="F242" s="2"/>
      <c r="G242" s="2"/>
      <c r="H242" s="2"/>
      <c r="I242" s="2"/>
      <c r="J242" s="2"/>
      <c r="K242" s="2"/>
    </row>
    <row r="243" spans="2:11" ht="12.75">
      <c r="B243" s="2"/>
      <c r="C243" s="2"/>
      <c r="D243" s="2"/>
      <c r="E243" s="2"/>
      <c r="F243" s="2"/>
      <c r="G243" s="2"/>
      <c r="H243" s="2"/>
      <c r="I243" s="2"/>
      <c r="J243" s="2"/>
      <c r="K243" s="2"/>
    </row>
    <row r="244" spans="2:11" ht="12.75">
      <c r="B244" s="2"/>
      <c r="C244" s="2"/>
      <c r="D244" s="2"/>
      <c r="E244" s="2"/>
      <c r="F244" s="2"/>
      <c r="G244" s="2"/>
      <c r="H244" s="2"/>
      <c r="I244" s="2"/>
      <c r="J244" s="2"/>
      <c r="K244" s="2"/>
    </row>
    <row r="245" spans="2:11" ht="12.75">
      <c r="B245" s="2"/>
      <c r="C245" s="2"/>
      <c r="D245" s="2"/>
      <c r="E245" s="2"/>
      <c r="F245" s="2"/>
      <c r="G245" s="2"/>
      <c r="H245" s="2"/>
      <c r="I245" s="2"/>
      <c r="J245" s="2"/>
      <c r="K245" s="2"/>
    </row>
    <row r="246" spans="2:11" ht="12.75">
      <c r="B246" s="2"/>
      <c r="C246" s="2"/>
      <c r="D246" s="2"/>
      <c r="E246" s="2"/>
      <c r="F246" s="2"/>
      <c r="G246" s="2"/>
      <c r="H246" s="2"/>
      <c r="I246" s="2"/>
      <c r="J246" s="2"/>
      <c r="K246" s="2"/>
    </row>
    <row r="247" spans="2:11" ht="12.75">
      <c r="B247" s="2"/>
      <c r="C247" s="2"/>
      <c r="D247" s="2"/>
      <c r="E247" s="2"/>
      <c r="F247" s="2"/>
      <c r="G247" s="2"/>
      <c r="H247" s="2"/>
      <c r="I247" s="2"/>
      <c r="J247" s="2"/>
      <c r="K247" s="2"/>
    </row>
    <row r="248" spans="2:11" ht="12.75">
      <c r="B248" s="2"/>
      <c r="C248" s="2"/>
      <c r="D248" s="2"/>
      <c r="E248" s="2"/>
      <c r="F248" s="2"/>
      <c r="G248" s="2"/>
      <c r="H248" s="2"/>
      <c r="I248" s="2"/>
      <c r="J248" s="2"/>
      <c r="K248" s="2"/>
    </row>
    <row r="249" spans="2:11" ht="12.75">
      <c r="B249" s="2"/>
      <c r="C249" s="2"/>
      <c r="D249" s="2"/>
      <c r="E249" s="2"/>
      <c r="F249" s="2"/>
      <c r="G249" s="2"/>
      <c r="H249" s="2"/>
      <c r="I249" s="2"/>
      <c r="J249" s="2"/>
      <c r="K249" s="2"/>
    </row>
    <row r="250" spans="2:11" ht="12.75">
      <c r="B250" s="2"/>
      <c r="C250" s="2"/>
      <c r="D250" s="2"/>
      <c r="E250" s="2"/>
      <c r="F250" s="2"/>
      <c r="G250" s="2"/>
      <c r="H250" s="2"/>
      <c r="I250" s="2"/>
      <c r="J250" s="2"/>
      <c r="K250" s="2"/>
    </row>
    <row r="251" spans="2:11" ht="12.75">
      <c r="B251" s="2"/>
      <c r="C251" s="2"/>
      <c r="D251" s="2"/>
      <c r="E251" s="2"/>
      <c r="F251" s="2"/>
      <c r="G251" s="2"/>
      <c r="H251" s="2"/>
      <c r="I251" s="2"/>
      <c r="J251" s="2"/>
      <c r="K251" s="2"/>
    </row>
    <row r="252" spans="2:11" ht="12.75">
      <c r="B252" s="2"/>
      <c r="C252" s="2"/>
      <c r="D252" s="2"/>
      <c r="E252" s="2"/>
      <c r="F252" s="2"/>
      <c r="G252" s="2"/>
      <c r="H252" s="2"/>
      <c r="I252" s="2"/>
      <c r="J252" s="2"/>
      <c r="K252" s="2"/>
    </row>
    <row r="253" spans="2:11" ht="12.75">
      <c r="B253" s="2"/>
      <c r="C253" s="2"/>
      <c r="D253" s="2"/>
      <c r="E253" s="2"/>
      <c r="F253" s="2"/>
      <c r="G253" s="2"/>
      <c r="H253" s="2"/>
      <c r="I253" s="2"/>
      <c r="J253" s="2"/>
      <c r="K253" s="2"/>
    </row>
    <row r="254" spans="2:11" ht="12.75">
      <c r="B254" s="2"/>
      <c r="C254" s="2"/>
      <c r="D254" s="2"/>
      <c r="E254" s="2"/>
      <c r="F254" s="2"/>
      <c r="G254" s="2"/>
      <c r="H254" s="2"/>
      <c r="I254" s="2"/>
      <c r="J254" s="2"/>
      <c r="K254" s="2"/>
    </row>
    <row r="255" spans="2:11" ht="12.75">
      <c r="B255" s="2"/>
      <c r="C255" s="2"/>
      <c r="D255" s="2"/>
      <c r="E255" s="2"/>
      <c r="F255" s="2"/>
      <c r="G255" s="2"/>
      <c r="H255" s="2"/>
      <c r="I255" s="2"/>
      <c r="J255" s="2"/>
      <c r="K255" s="2"/>
    </row>
    <row r="256" spans="2:11" ht="12.75">
      <c r="B256" s="2"/>
      <c r="C256" s="2"/>
      <c r="D256" s="2"/>
      <c r="E256" s="2"/>
      <c r="F256" s="2"/>
      <c r="G256" s="2"/>
      <c r="H256" s="2"/>
      <c r="I256" s="2"/>
      <c r="J256" s="2"/>
      <c r="K256" s="2"/>
    </row>
    <row r="257" spans="2:11" ht="12.75">
      <c r="B257" s="2"/>
      <c r="C257" s="2"/>
      <c r="D257" s="2"/>
      <c r="E257" s="2"/>
      <c r="F257" s="2"/>
      <c r="G257" s="2"/>
      <c r="H257" s="2"/>
      <c r="I257" s="2"/>
      <c r="J257" s="2"/>
      <c r="K257" s="2"/>
    </row>
    <row r="258" spans="2:11" ht="12.75">
      <c r="B258" s="2"/>
      <c r="C258" s="2"/>
      <c r="D258" s="2"/>
      <c r="E258" s="2"/>
      <c r="F258" s="2"/>
      <c r="G258" s="2"/>
      <c r="H258" s="2"/>
      <c r="I258" s="2"/>
      <c r="J258" s="2"/>
      <c r="K258" s="2"/>
    </row>
    <row r="259" spans="2:11" ht="12.75">
      <c r="B259" s="2"/>
      <c r="C259" s="2"/>
      <c r="D259" s="2"/>
      <c r="E259" s="2"/>
      <c r="F259" s="2"/>
      <c r="G259" s="2"/>
      <c r="H259" s="2"/>
      <c r="I259" s="2"/>
      <c r="J259" s="2"/>
      <c r="K259" s="2"/>
    </row>
    <row r="260" spans="2:11" ht="12.75">
      <c r="B260" s="2"/>
      <c r="C260" s="2"/>
      <c r="D260" s="2"/>
      <c r="E260" s="2"/>
      <c r="F260" s="2"/>
      <c r="G260" s="2"/>
      <c r="H260" s="2"/>
      <c r="I260" s="2"/>
      <c r="J260" s="2"/>
      <c r="K260" s="2"/>
    </row>
    <row r="261" spans="2:11" ht="12.75">
      <c r="B261" s="2"/>
      <c r="C261" s="2"/>
      <c r="D261" s="2"/>
      <c r="E261" s="2"/>
      <c r="F261" s="2"/>
      <c r="G261" s="2"/>
      <c r="H261" s="2"/>
      <c r="I261" s="2"/>
      <c r="J261" s="2"/>
      <c r="K261" s="2"/>
    </row>
    <row r="262" spans="2:11" ht="12.75">
      <c r="B262" s="2"/>
      <c r="C262" s="2"/>
      <c r="D262" s="2"/>
      <c r="E262" s="2"/>
      <c r="F262" s="2"/>
      <c r="G262" s="2"/>
      <c r="H262" s="2"/>
      <c r="I262" s="2"/>
      <c r="J262" s="2"/>
      <c r="K262" s="2"/>
    </row>
    <row r="263" spans="2:11" ht="12.75">
      <c r="B263" s="2"/>
      <c r="C263" s="2"/>
      <c r="D263" s="2"/>
      <c r="E263" s="2"/>
      <c r="F263" s="2"/>
      <c r="G263" s="2"/>
      <c r="H263" s="2"/>
      <c r="I263" s="2"/>
      <c r="J263" s="2"/>
      <c r="K263" s="2"/>
    </row>
    <row r="264" spans="2:11" ht="12.75">
      <c r="B264" s="2"/>
      <c r="C264" s="2"/>
      <c r="D264" s="2"/>
      <c r="E264" s="2"/>
      <c r="F264" s="2"/>
      <c r="G264" s="2"/>
      <c r="H264" s="2"/>
      <c r="I264" s="2"/>
      <c r="J264" s="2"/>
      <c r="K264" s="2"/>
    </row>
    <row r="265" spans="2:11" ht="12.75">
      <c r="B265" s="2"/>
      <c r="C265" s="2"/>
      <c r="D265" s="2"/>
      <c r="E265" s="2"/>
      <c r="F265" s="2"/>
      <c r="G265" s="2"/>
      <c r="H265" s="2"/>
      <c r="I265" s="2"/>
      <c r="J265" s="2"/>
      <c r="K265" s="2"/>
    </row>
    <row r="266" spans="2:11" ht="12.75">
      <c r="B266" s="2"/>
      <c r="C266" s="2"/>
      <c r="D266" s="2"/>
      <c r="E266" s="2"/>
      <c r="F266" s="2"/>
      <c r="G266" s="2"/>
      <c r="H266" s="2"/>
      <c r="I266" s="2"/>
      <c r="J266" s="2"/>
      <c r="K266" s="2"/>
    </row>
    <row r="267" spans="2:11" ht="12.75">
      <c r="B267" s="2"/>
      <c r="C267" s="2"/>
      <c r="D267" s="2"/>
      <c r="E267" s="2"/>
      <c r="F267" s="2"/>
      <c r="G267" s="2"/>
      <c r="H267" s="2"/>
      <c r="I267" s="2"/>
      <c r="J267" s="2"/>
      <c r="K267" s="2"/>
    </row>
    <row r="268" spans="2:11" ht="12.75">
      <c r="B268" s="2"/>
      <c r="C268" s="2"/>
      <c r="D268" s="2"/>
      <c r="E268" s="2"/>
      <c r="F268" s="2"/>
      <c r="G268" s="2"/>
      <c r="H268" s="2"/>
      <c r="I268" s="2"/>
      <c r="J268" s="2"/>
      <c r="K268" s="2"/>
    </row>
    <row r="269" spans="2:11" ht="12.75">
      <c r="B269" s="2"/>
      <c r="C269" s="2"/>
      <c r="D269" s="2"/>
      <c r="E269" s="2"/>
      <c r="F269" s="2"/>
      <c r="G269" s="2"/>
      <c r="H269" s="2"/>
      <c r="I269" s="2"/>
      <c r="J269" s="2"/>
      <c r="K269" s="2"/>
    </row>
    <row r="270" spans="2:11" ht="12.75">
      <c r="B270" s="2"/>
      <c r="C270" s="2"/>
      <c r="D270" s="2"/>
      <c r="E270" s="2"/>
      <c r="F270" s="2"/>
      <c r="G270" s="2"/>
      <c r="H270" s="2"/>
      <c r="I270" s="2"/>
      <c r="J270" s="2"/>
      <c r="K270" s="2"/>
    </row>
    <row r="271" spans="2:11" ht="12.75">
      <c r="B271" s="2"/>
      <c r="C271" s="2"/>
      <c r="D271" s="2"/>
      <c r="E271" s="2"/>
      <c r="F271" s="2"/>
      <c r="G271" s="2"/>
      <c r="H271" s="2"/>
      <c r="I271" s="2"/>
      <c r="J271" s="2"/>
      <c r="K271" s="2"/>
    </row>
    <row r="272" spans="2:11" ht="12.75">
      <c r="B272" s="2"/>
      <c r="C272" s="2"/>
      <c r="D272" s="2"/>
      <c r="E272" s="2"/>
      <c r="F272" s="2"/>
      <c r="G272" s="2"/>
      <c r="H272" s="2"/>
      <c r="I272" s="2"/>
      <c r="J272" s="2"/>
      <c r="K272" s="2"/>
    </row>
    <row r="273" spans="2:11" ht="12.75">
      <c r="B273" s="2"/>
      <c r="C273" s="2"/>
      <c r="D273" s="2"/>
      <c r="E273" s="2"/>
      <c r="F273" s="2"/>
      <c r="G273" s="2"/>
      <c r="H273" s="2"/>
      <c r="I273" s="2"/>
      <c r="J273" s="2"/>
      <c r="K273" s="2"/>
    </row>
    <row r="274" spans="2:11" ht="12.75">
      <c r="B274" s="2"/>
      <c r="C274" s="2"/>
      <c r="D274" s="2"/>
      <c r="E274" s="2"/>
      <c r="F274" s="2"/>
      <c r="G274" s="2"/>
      <c r="H274" s="2"/>
      <c r="I274" s="2"/>
      <c r="J274" s="2"/>
      <c r="K274" s="2"/>
    </row>
    <row r="275" spans="2:11" ht="12.75">
      <c r="B275" s="2"/>
      <c r="C275" s="2"/>
      <c r="D275" s="2"/>
      <c r="E275" s="2"/>
      <c r="F275" s="2"/>
      <c r="G275" s="2"/>
      <c r="H275" s="2"/>
      <c r="I275" s="2"/>
      <c r="J275" s="2"/>
      <c r="K275" s="2"/>
    </row>
    <row r="276" spans="2:11" ht="12.75">
      <c r="B276" s="2"/>
      <c r="C276" s="2"/>
      <c r="D276" s="2"/>
      <c r="E276" s="2"/>
      <c r="F276" s="2"/>
      <c r="G276" s="2"/>
      <c r="H276" s="2"/>
      <c r="I276" s="2"/>
      <c r="J276" s="2"/>
      <c r="K276" s="2"/>
    </row>
    <row r="277" spans="2:11" ht="12.75">
      <c r="B277" s="2"/>
      <c r="C277" s="2"/>
      <c r="D277" s="2"/>
      <c r="E277" s="2"/>
      <c r="F277" s="2"/>
      <c r="G277" s="2"/>
      <c r="H277" s="2"/>
      <c r="I277" s="2"/>
      <c r="J277" s="2"/>
      <c r="K277" s="2"/>
    </row>
    <row r="278" spans="2:11" ht="12.75">
      <c r="B278" s="2"/>
      <c r="C278" s="2"/>
      <c r="D278" s="2"/>
      <c r="E278" s="2"/>
      <c r="F278" s="2"/>
      <c r="G278" s="2"/>
      <c r="H278" s="2"/>
      <c r="I278" s="2"/>
      <c r="J278" s="2"/>
      <c r="K278" s="2"/>
    </row>
    <row r="279" spans="2:11" ht="12.75">
      <c r="B279" s="2"/>
      <c r="C279" s="2"/>
      <c r="D279" s="2"/>
      <c r="E279" s="2"/>
      <c r="F279" s="2"/>
      <c r="G279" s="2"/>
      <c r="H279" s="2"/>
      <c r="I279" s="2"/>
      <c r="J279" s="2"/>
      <c r="K279" s="2"/>
    </row>
    <row r="280" spans="2:11" ht="12.75">
      <c r="B280" s="2"/>
      <c r="C280" s="2"/>
      <c r="D280" s="2"/>
      <c r="E280" s="2"/>
      <c r="F280" s="2"/>
      <c r="G280" s="2"/>
      <c r="H280" s="2"/>
      <c r="I280" s="2"/>
      <c r="J280" s="2"/>
      <c r="K280" s="2"/>
    </row>
    <row r="281" spans="2:11" ht="12.75">
      <c r="B281" s="2"/>
      <c r="C281" s="2"/>
      <c r="D281" s="2"/>
      <c r="E281" s="2"/>
      <c r="F281" s="2"/>
      <c r="G281" s="2"/>
      <c r="H281" s="2"/>
      <c r="I281" s="2"/>
      <c r="J281" s="2"/>
      <c r="K281" s="2"/>
    </row>
    <row r="282" spans="2:10" ht="12.75">
      <c r="B282" s="2"/>
      <c r="C282" s="2"/>
      <c r="D282" s="2"/>
      <c r="E282" s="2"/>
      <c r="F282" s="2"/>
      <c r="G282" s="2"/>
      <c r="H282" s="2"/>
      <c r="I282" s="2"/>
      <c r="J282" s="2"/>
    </row>
    <row r="283" spans="2:10" ht="12.75">
      <c r="B283" s="2"/>
      <c r="C283" s="2"/>
      <c r="D283" s="2"/>
      <c r="E283" s="2"/>
      <c r="F283" s="2"/>
      <c r="G283" s="2"/>
      <c r="H283" s="2"/>
      <c r="I283" s="2"/>
      <c r="J283" s="2"/>
    </row>
    <row r="284" spans="2:10" ht="12.75">
      <c r="B284" s="2"/>
      <c r="C284" s="2"/>
      <c r="D284" s="2"/>
      <c r="E284" s="2"/>
      <c r="F284" s="2"/>
      <c r="G284" s="2"/>
      <c r="H284" s="2"/>
      <c r="I284" s="2"/>
      <c r="J284" s="2"/>
    </row>
    <row r="285" spans="2:10" ht="12.75">
      <c r="B285" s="2"/>
      <c r="C285" s="2"/>
      <c r="D285" s="2"/>
      <c r="E285" s="2"/>
      <c r="F285" s="2"/>
      <c r="G285" s="2"/>
      <c r="H285" s="2"/>
      <c r="I285" s="2"/>
      <c r="J285" s="2"/>
    </row>
    <row r="286" spans="2:10" ht="12.75">
      <c r="B286" s="2"/>
      <c r="C286" s="2"/>
      <c r="D286" s="2"/>
      <c r="E286" s="2"/>
      <c r="F286" s="2"/>
      <c r="G286" s="2"/>
      <c r="H286" s="2"/>
      <c r="I286" s="2"/>
      <c r="J286" s="2"/>
    </row>
    <row r="287" spans="2:10" ht="12.75">
      <c r="B287" s="2"/>
      <c r="C287" s="2"/>
      <c r="D287" s="2"/>
      <c r="E287" s="2"/>
      <c r="F287" s="2"/>
      <c r="G287" s="2"/>
      <c r="H287" s="2"/>
      <c r="I287" s="2"/>
      <c r="J287" s="2"/>
    </row>
    <row r="288" spans="2:10" ht="12.75">
      <c r="B288" s="2"/>
      <c r="C288" s="2"/>
      <c r="D288" s="2"/>
      <c r="E288" s="2"/>
      <c r="F288" s="2"/>
      <c r="G288" s="2"/>
      <c r="H288" s="2"/>
      <c r="I288" s="2"/>
      <c r="J288" s="2"/>
    </row>
    <row r="289" spans="2:10" ht="12.75">
      <c r="B289" s="2"/>
      <c r="C289" s="2"/>
      <c r="D289" s="2"/>
      <c r="E289" s="2"/>
      <c r="F289" s="2"/>
      <c r="G289" s="2"/>
      <c r="H289" s="2"/>
      <c r="I289" s="2"/>
      <c r="J289" s="2"/>
    </row>
    <row r="290" spans="2:10" ht="12.75">
      <c r="B290" s="2"/>
      <c r="C290" s="2"/>
      <c r="D290" s="2"/>
      <c r="E290" s="2"/>
      <c r="F290" s="2"/>
      <c r="G290" s="2"/>
      <c r="H290" s="2"/>
      <c r="I290" s="2"/>
      <c r="J290" s="2"/>
    </row>
    <row r="291" spans="2:10" ht="12.75">
      <c r="B291" s="2"/>
      <c r="C291" s="2"/>
      <c r="D291" s="2"/>
      <c r="E291" s="2"/>
      <c r="F291" s="2"/>
      <c r="G291" s="2"/>
      <c r="H291" s="2"/>
      <c r="I291" s="2"/>
      <c r="J291" s="2"/>
    </row>
    <row r="292" spans="2:10" ht="12.75">
      <c r="B292" s="2"/>
      <c r="C292" s="2"/>
      <c r="D292" s="2"/>
      <c r="E292" s="2"/>
      <c r="F292" s="2"/>
      <c r="G292" s="2"/>
      <c r="H292" s="2"/>
      <c r="I292" s="2"/>
      <c r="J292" s="2"/>
    </row>
    <row r="293" spans="2:10" ht="12.75">
      <c r="B293" s="2"/>
      <c r="C293" s="2"/>
      <c r="D293" s="2"/>
      <c r="E293" s="2"/>
      <c r="F293" s="2"/>
      <c r="G293" s="2"/>
      <c r="H293" s="2"/>
      <c r="I293" s="2"/>
      <c r="J293" s="2"/>
    </row>
    <row r="294" spans="2:10" ht="12.75">
      <c r="B294" s="2"/>
      <c r="C294" s="2"/>
      <c r="D294" s="2"/>
      <c r="E294" s="2"/>
      <c r="F294" s="2"/>
      <c r="G294" s="2"/>
      <c r="H294" s="2"/>
      <c r="I294" s="2"/>
      <c r="J294" s="2"/>
    </row>
    <row r="295" spans="2:10" ht="12.75">
      <c r="B295" s="2"/>
      <c r="C295" s="2"/>
      <c r="D295" s="2"/>
      <c r="E295" s="2"/>
      <c r="F295" s="2"/>
      <c r="G295" s="2"/>
      <c r="H295" s="2"/>
      <c r="I295" s="2"/>
      <c r="J295" s="2"/>
    </row>
    <row r="296" spans="2:10" ht="12.75">
      <c r="B296" s="2"/>
      <c r="C296" s="2"/>
      <c r="D296" s="2"/>
      <c r="E296" s="2"/>
      <c r="F296" s="2"/>
      <c r="G296" s="2"/>
      <c r="H296" s="2"/>
      <c r="I296" s="2"/>
      <c r="J296" s="2"/>
    </row>
    <row r="297" spans="2:10" ht="12.75">
      <c r="B297" s="2"/>
      <c r="C297" s="2"/>
      <c r="D297" s="2"/>
      <c r="E297" s="2"/>
      <c r="F297" s="2"/>
      <c r="G297" s="2"/>
      <c r="H297" s="2"/>
      <c r="I297" s="2"/>
      <c r="J297" s="2"/>
    </row>
    <row r="298" spans="2:10" ht="12.75">
      <c r="B298" s="2"/>
      <c r="C298" s="2"/>
      <c r="D298" s="2"/>
      <c r="E298" s="2"/>
      <c r="F298" s="2"/>
      <c r="G298" s="2"/>
      <c r="H298" s="2"/>
      <c r="I298" s="2"/>
      <c r="J298" s="2"/>
    </row>
    <row r="299" spans="2:10" ht="12.75">
      <c r="B299" s="2"/>
      <c r="C299" s="2"/>
      <c r="D299" s="2"/>
      <c r="E299" s="2"/>
      <c r="F299" s="2"/>
      <c r="G299" s="2"/>
      <c r="H299" s="2"/>
      <c r="I299" s="2"/>
      <c r="J299" s="2"/>
    </row>
    <row r="300" spans="2:10" ht="12.75">
      <c r="B300" s="2"/>
      <c r="C300" s="2"/>
      <c r="D300" s="2"/>
      <c r="E300" s="2"/>
      <c r="F300" s="2"/>
      <c r="G300" s="2"/>
      <c r="H300" s="2"/>
      <c r="I300" s="2"/>
      <c r="J300" s="2"/>
    </row>
    <row r="301" spans="2:10" ht="12.75">
      <c r="B301" s="2"/>
      <c r="C301" s="2"/>
      <c r="D301" s="2"/>
      <c r="E301" s="2"/>
      <c r="F301" s="2"/>
      <c r="G301" s="2"/>
      <c r="H301" s="2"/>
      <c r="I301" s="2"/>
      <c r="J301" s="2"/>
    </row>
    <row r="302" spans="2:10" ht="12.75">
      <c r="B302" s="2"/>
      <c r="C302" s="2"/>
      <c r="D302" s="2"/>
      <c r="E302" s="2"/>
      <c r="F302" s="2"/>
      <c r="G302" s="2"/>
      <c r="H302" s="2"/>
      <c r="I302" s="2"/>
      <c r="J302" s="2"/>
    </row>
    <row r="303" spans="2:10" ht="12.75">
      <c r="B303" s="2"/>
      <c r="C303" s="2"/>
      <c r="D303" s="2"/>
      <c r="E303" s="2"/>
      <c r="F303" s="2"/>
      <c r="G303" s="2"/>
      <c r="H303" s="2"/>
      <c r="I303" s="2"/>
      <c r="J303" s="2"/>
    </row>
    <row r="304" spans="2:10" ht="12.75">
      <c r="B304" s="2"/>
      <c r="C304" s="2"/>
      <c r="D304" s="2"/>
      <c r="E304" s="2"/>
      <c r="F304" s="2"/>
      <c r="G304" s="2"/>
      <c r="H304" s="2"/>
      <c r="I304" s="2"/>
      <c r="J304" s="2"/>
    </row>
  </sheetData>
  <mergeCells count="59">
    <mergeCell ref="AO18:AO19"/>
    <mergeCell ref="B47:J47"/>
    <mergeCell ref="B48:J48"/>
    <mergeCell ref="B51:J51"/>
    <mergeCell ref="B40:J40"/>
    <mergeCell ref="B41:J41"/>
    <mergeCell ref="B42:J42"/>
    <mergeCell ref="AN18:AN19"/>
    <mergeCell ref="M18:M19"/>
    <mergeCell ref="T18:T19"/>
    <mergeCell ref="J12:L12"/>
    <mergeCell ref="B31:J31"/>
    <mergeCell ref="B32:J32"/>
    <mergeCell ref="B20:J20"/>
    <mergeCell ref="B26:J26"/>
    <mergeCell ref="B24:J24"/>
    <mergeCell ref="B23:J23"/>
    <mergeCell ref="B22:J22"/>
    <mergeCell ref="L18:L19"/>
    <mergeCell ref="B30:J30"/>
    <mergeCell ref="AC18:AC19"/>
    <mergeCell ref="AD18:AD19"/>
    <mergeCell ref="U18:U19"/>
    <mergeCell ref="N18:N19"/>
    <mergeCell ref="O18:O19"/>
    <mergeCell ref="P18:P19"/>
    <mergeCell ref="R18:R19"/>
    <mergeCell ref="S18:S19"/>
    <mergeCell ref="Y18:Y19"/>
    <mergeCell ref="Z18:Z19"/>
    <mergeCell ref="AA18:AA19"/>
    <mergeCell ref="AB18:AB19"/>
    <mergeCell ref="V18:V19"/>
    <mergeCell ref="X18:X19"/>
    <mergeCell ref="W18:W19"/>
    <mergeCell ref="Q18:Q19"/>
    <mergeCell ref="B37:J37"/>
    <mergeCell ref="B38:J38"/>
    <mergeCell ref="B39:J39"/>
    <mergeCell ref="B27:J27"/>
    <mergeCell ref="B33:J33"/>
    <mergeCell ref="B34:J34"/>
    <mergeCell ref="B35:J35"/>
    <mergeCell ref="B36:J36"/>
    <mergeCell ref="B29:J29"/>
    <mergeCell ref="AK18:AK19"/>
    <mergeCell ref="AM18:AM19"/>
    <mergeCell ref="AE18:AE19"/>
    <mergeCell ref="AF18:AF19"/>
    <mergeCell ref="AG18:AG19"/>
    <mergeCell ref="AH18:AH19"/>
    <mergeCell ref="AL18:AL19"/>
    <mergeCell ref="AI18:AI19"/>
    <mergeCell ref="AJ18:AJ19"/>
    <mergeCell ref="A6:E6"/>
    <mergeCell ref="A1:P1"/>
    <mergeCell ref="A2:P2"/>
    <mergeCell ref="A3:P3"/>
    <mergeCell ref="A4:P4"/>
  </mergeCells>
  <printOptions/>
  <pageMargins left="0.75" right="0.75" top="1" bottom="1" header="0" footer="0"/>
  <pageSetup horizontalDpi="200" verticalDpi="200" orientation="landscape" paperSize="5" scale="40" r:id="rId3"/>
  <legacyDrawing r:id="rId2"/>
  <oleObjects>
    <oleObject progId="" shapeId="174776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SEGEPLAN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Vinicio Segura</dc:creator>
  <cp:keywords/>
  <dc:description/>
  <cp:lastModifiedBy>gjuarez</cp:lastModifiedBy>
  <cp:lastPrinted>2006-07-05T18:21:38Z</cp:lastPrinted>
  <dcterms:created xsi:type="dcterms:W3CDTF">2005-10-17T22:46:25Z</dcterms:created>
  <dcterms:modified xsi:type="dcterms:W3CDTF">2007-07-06T17:51:29Z</dcterms:modified>
  <cp:category/>
  <cp:version/>
  <cp:contentType/>
  <cp:contentStatus/>
</cp:coreProperties>
</file>