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120" windowHeight="8325" activeTab="0"/>
  </bookViews>
  <sheets>
    <sheet name="Tabla 0512" sheetId="1" r:id="rId1"/>
    <sheet name="Hoja1" sheetId="2" r:id="rId2"/>
    <sheet name="Hoja3" sheetId="3" r:id="rId3"/>
  </sheets>
  <definedNames>
    <definedName name="_xlnm.Print_Area" localSheetId="0">'Tabla 0512'!$A$1:$AO$35</definedName>
  </definedNames>
  <calcPr fullCalcOnLoad="1"/>
</workbook>
</file>

<file path=xl/sharedStrings.xml><?xml version="1.0" encoding="utf-8"?>
<sst xmlns="http://schemas.openxmlformats.org/spreadsheetml/2006/main" count="76" uniqueCount="76">
  <si>
    <t>Dirección de Políticas Regionales y Departamentales</t>
  </si>
  <si>
    <t>Tabla Número</t>
  </si>
  <si>
    <t xml:space="preserve"> </t>
  </si>
  <si>
    <t>Variable</t>
  </si>
  <si>
    <t>Cobertura Geográfica</t>
  </si>
  <si>
    <t>Municipios del Departamento de San Marcos</t>
  </si>
  <si>
    <t>Unidad de Medida</t>
  </si>
  <si>
    <t>Fuente</t>
  </si>
  <si>
    <t>San Marcos</t>
  </si>
  <si>
    <t>Comitancillo</t>
  </si>
  <si>
    <t>Concepción Tutuapa</t>
  </si>
  <si>
    <t>Sibinal</t>
  </si>
  <si>
    <t>Tajumulco</t>
  </si>
  <si>
    <t>Tejutla</t>
  </si>
  <si>
    <t>Nuevo Progreso</t>
  </si>
  <si>
    <t>El Tumbador</t>
  </si>
  <si>
    <t>El Rodeo</t>
  </si>
  <si>
    <t>Malacatán</t>
  </si>
  <si>
    <t>Catarina</t>
  </si>
  <si>
    <t>Ayutla</t>
  </si>
  <si>
    <t>San Pablo</t>
  </si>
  <si>
    <t>El Quetzal</t>
  </si>
  <si>
    <t>La Reforma</t>
  </si>
  <si>
    <t>Pajapita</t>
  </si>
  <si>
    <t>San José Ojetenam</t>
  </si>
  <si>
    <t>Sipacapa</t>
  </si>
  <si>
    <t>Esquipulas Palo Gordo</t>
  </si>
  <si>
    <t>Río Blanco</t>
  </si>
  <si>
    <t>San Lorenzo</t>
  </si>
  <si>
    <t>Código Departamento y Municipio</t>
  </si>
  <si>
    <t>Maya</t>
  </si>
  <si>
    <t>Xinka</t>
  </si>
  <si>
    <t>Garífuna</t>
  </si>
  <si>
    <t>Ladina</t>
  </si>
  <si>
    <t>Otra</t>
  </si>
  <si>
    <t>San Cristóbal Cucho</t>
  </si>
  <si>
    <t>Total</t>
  </si>
  <si>
    <t>Porcentaje de población por grupo étnico</t>
  </si>
  <si>
    <t>Indicador</t>
  </si>
  <si>
    <t xml:space="preserve">Número de personas </t>
  </si>
  <si>
    <t>Porcentaje Población Maya</t>
  </si>
  <si>
    <t>Porcentaje Población Xinka</t>
  </si>
  <si>
    <t>Porcentaje Población Garífuna</t>
  </si>
  <si>
    <t>Porcentaje Población Ladina</t>
  </si>
  <si>
    <t>Porcentaje Otro grupo etnico</t>
  </si>
  <si>
    <t>DEPT. SAN MARCOS</t>
  </si>
  <si>
    <t>San Rafael Pie de la Cuesta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</si>
  <si>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</si>
  <si>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</si>
  <si>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</si>
  <si>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 xml:space="preserve">  05 - 12</t>
  </si>
  <si>
    <t>Fecha de Publicación</t>
  </si>
  <si>
    <t>Instituto Nacional de Estadística, XI Censo de Población y VI Habitación</t>
  </si>
  <si>
    <t>Distribución de la población por etnia</t>
  </si>
  <si>
    <t>Tacaná</t>
  </si>
  <si>
    <t>Ixchiguán</t>
  </si>
  <si>
    <t>San Antonio Sacatepéquez</t>
  </si>
  <si>
    <t>San Pedro Sacatepéquez</t>
  </si>
  <si>
    <t>Ocós</t>
  </si>
  <si>
    <t>San Miguel Ixtahuacán</t>
  </si>
  <si>
    <t>Ref. Código Campo</t>
  </si>
  <si>
    <t>T_POB</t>
  </si>
  <si>
    <t>T_POBMAYA</t>
  </si>
  <si>
    <t>T_POBXINKA</t>
  </si>
  <si>
    <t>T_POBGARIF</t>
  </si>
  <si>
    <t>T_POBLADIN</t>
  </si>
  <si>
    <t>T_OTRAETNI</t>
  </si>
  <si>
    <t>P_POBMAYA</t>
  </si>
  <si>
    <t>P_POBXINKA</t>
  </si>
  <si>
    <t>P_POBGARIF</t>
  </si>
  <si>
    <t>P_POBLADIN</t>
  </si>
  <si>
    <t>P_OTRAETNI</t>
  </si>
  <si>
    <t>Total Población Indigena</t>
  </si>
  <si>
    <t>Total Población no Indígena</t>
  </si>
  <si>
    <t>T_P_IND</t>
  </si>
  <si>
    <t>T_P_NIND</t>
  </si>
</sst>
</file>

<file path=xl/styles.xml><?xml version="1.0" encoding="utf-8"?>
<styleSheet xmlns="http://schemas.openxmlformats.org/spreadsheetml/2006/main">
  <numFmts count="2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1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49" fontId="0" fillId="0" borderId="7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4" fillId="2" borderId="6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16" fontId="4" fillId="2" borderId="6" xfId="0" applyNumberFormat="1" applyFont="1" applyFill="1" applyBorder="1" applyAlignment="1">
      <alignment wrapText="1"/>
    </xf>
    <xf numFmtId="16" fontId="4" fillId="2" borderId="4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/>
    </xf>
    <xf numFmtId="0" fontId="2" fillId="2" borderId="6" xfId="0" applyFont="1" applyFill="1" applyBorder="1" applyAlignment="1">
      <alignment horizontal="left"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3" borderId="6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4" borderId="7" xfId="0" applyFont="1" applyFill="1" applyBorder="1" applyAlignment="1">
      <alignment/>
    </xf>
    <xf numFmtId="1" fontId="5" fillId="3" borderId="7" xfId="0" applyNumberFormat="1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4" borderId="4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2" fontId="5" fillId="3" borderId="13" xfId="0" applyNumberFormat="1" applyFont="1" applyFill="1" applyBorder="1" applyAlignment="1">
      <alignment horizontal="right"/>
    </xf>
    <xf numFmtId="2" fontId="5" fillId="3" borderId="7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6"/>
  <sheetViews>
    <sheetView tabSelected="1" workbookViewId="0" topLeftCell="A4">
      <selection activeCell="O22" sqref="O22"/>
    </sheetView>
  </sheetViews>
  <sheetFormatPr defaultColWidth="11.421875" defaultRowHeight="12.75"/>
  <cols>
    <col min="1" max="9" width="2.7109375" style="0" customWidth="1"/>
    <col min="10" max="10" width="3.28125" style="0" customWidth="1"/>
    <col min="11" max="11" width="13.8515625" style="0" customWidth="1"/>
    <col min="12" max="12" width="9.28125" style="0" customWidth="1"/>
    <col min="13" max="13" width="12.8515625" style="0" customWidth="1"/>
    <col min="14" max="14" width="10.7109375" style="0" customWidth="1"/>
    <col min="15" max="15" width="8.7109375" style="0" customWidth="1"/>
    <col min="16" max="21" width="10.7109375" style="0" customWidth="1"/>
    <col min="23" max="23" width="10.7109375" style="0" customWidth="1"/>
    <col min="24" max="24" width="10.57421875" style="0" customWidth="1"/>
    <col min="25" max="41" width="10.7109375" style="0" customWidth="1"/>
    <col min="42" max="16384" width="2.7109375" style="21" customWidth="1"/>
  </cols>
  <sheetData>
    <row r="1" spans="1:41" s="26" customFormat="1" ht="12.75" customHeight="1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s="26" customFormat="1" ht="12.7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26" customFormat="1" ht="12.75" customHeight="1">
      <c r="A3" s="34" t="s">
        <v>48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41" s="26" customFormat="1" ht="12.75" customHeight="1">
      <c r="A4" s="34" t="s">
        <v>49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s="26" customFormat="1" ht="12.75">
      <c r="A5" s="22"/>
      <c r="B5" s="22"/>
      <c r="C5" s="22"/>
      <c r="D5" s="22"/>
      <c r="E5" s="22"/>
      <c r="F5" s="22"/>
      <c r="G5" s="22"/>
      <c r="H5" s="22"/>
      <c r="I5" s="22"/>
      <c r="J5" s="22"/>
      <c r="K5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s="27" customFormat="1" ht="12.75" customHeight="1">
      <c r="A6" s="44" t="s">
        <v>1</v>
      </c>
      <c r="B6" s="45"/>
      <c r="C6" s="45"/>
      <c r="D6" s="45"/>
      <c r="E6" s="46"/>
      <c r="F6" s="23"/>
      <c r="G6" s="24"/>
      <c r="H6" s="24"/>
      <c r="I6" s="22"/>
      <c r="J6" s="47" t="s">
        <v>50</v>
      </c>
      <c r="K6" s="48"/>
      <c r="L6" s="49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s="26" customFormat="1" ht="1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8" spans="1:41" s="26" customFormat="1" ht="12">
      <c r="A8" s="22" t="s">
        <v>2</v>
      </c>
      <c r="B8" s="58" t="s">
        <v>3</v>
      </c>
      <c r="C8" s="59"/>
      <c r="D8" s="59"/>
      <c r="E8" s="59"/>
      <c r="F8" s="59"/>
      <c r="G8" s="59"/>
      <c r="H8" s="59"/>
      <c r="I8" s="59"/>
      <c r="J8" s="59" t="s">
        <v>53</v>
      </c>
      <c r="K8" s="59"/>
      <c r="L8" s="59"/>
      <c r="M8" s="59"/>
      <c r="N8" s="59"/>
      <c r="O8" s="59"/>
      <c r="P8" s="59"/>
      <c r="Q8" s="60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s="28" customFormat="1" ht="12">
      <c r="A9" s="25"/>
      <c r="B9" s="61" t="s">
        <v>38</v>
      </c>
      <c r="C9" s="62"/>
      <c r="D9" s="62"/>
      <c r="E9" s="62"/>
      <c r="F9" s="62"/>
      <c r="G9" s="62"/>
      <c r="H9" s="62"/>
      <c r="I9" s="62"/>
      <c r="J9" s="62" t="s">
        <v>37</v>
      </c>
      <c r="K9" s="62"/>
      <c r="L9" s="62"/>
      <c r="M9" s="62"/>
      <c r="N9" s="62"/>
      <c r="O9" s="62"/>
      <c r="P9" s="62"/>
      <c r="Q9" s="63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41" s="26" customFormat="1" ht="12">
      <c r="A10" s="22"/>
      <c r="B10" s="64" t="s">
        <v>4</v>
      </c>
      <c r="C10" s="65"/>
      <c r="D10" s="65"/>
      <c r="E10" s="65"/>
      <c r="F10" s="65"/>
      <c r="G10" s="65"/>
      <c r="H10" s="65"/>
      <c r="I10" s="65"/>
      <c r="J10" s="65" t="s">
        <v>5</v>
      </c>
      <c r="K10" s="65"/>
      <c r="L10" s="65"/>
      <c r="M10" s="65"/>
      <c r="N10" s="65"/>
      <c r="O10" s="65"/>
      <c r="P10" s="65"/>
      <c r="Q10" s="66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s="26" customFormat="1" ht="12">
      <c r="A11" s="22"/>
      <c r="B11" s="64" t="s">
        <v>51</v>
      </c>
      <c r="C11" s="65"/>
      <c r="D11" s="65"/>
      <c r="E11" s="65"/>
      <c r="F11" s="65"/>
      <c r="G11" s="65"/>
      <c r="H11" s="65"/>
      <c r="I11" s="65"/>
      <c r="J11" s="67">
        <v>2002</v>
      </c>
      <c r="K11" s="67"/>
      <c r="L11" s="67"/>
      <c r="M11" s="65"/>
      <c r="N11" s="65"/>
      <c r="O11" s="65"/>
      <c r="P11" s="65"/>
      <c r="Q11" s="66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s="26" customFormat="1" ht="12">
      <c r="A12" s="22"/>
      <c r="B12" s="64" t="s">
        <v>6</v>
      </c>
      <c r="C12" s="65"/>
      <c r="D12" s="65"/>
      <c r="E12" s="65"/>
      <c r="F12" s="65"/>
      <c r="G12" s="65"/>
      <c r="H12" s="65"/>
      <c r="I12" s="65"/>
      <c r="J12" s="65" t="s">
        <v>39</v>
      </c>
      <c r="K12" s="65"/>
      <c r="L12" s="65"/>
      <c r="M12" s="65"/>
      <c r="N12" s="65"/>
      <c r="O12" s="65"/>
      <c r="P12" s="65"/>
      <c r="Q12" s="66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s="26" customFormat="1" ht="12">
      <c r="A13" s="22"/>
      <c r="B13" s="68" t="s">
        <v>7</v>
      </c>
      <c r="C13" s="69"/>
      <c r="D13" s="69"/>
      <c r="E13" s="69"/>
      <c r="F13" s="69"/>
      <c r="G13" s="69"/>
      <c r="H13" s="69"/>
      <c r="I13" s="69"/>
      <c r="J13" s="69" t="s">
        <v>52</v>
      </c>
      <c r="K13" s="69"/>
      <c r="L13" s="69"/>
      <c r="M13" s="69"/>
      <c r="N13" s="69"/>
      <c r="O13" s="69"/>
      <c r="P13" s="69"/>
      <c r="Q13" s="70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22:24" ht="12.75">
      <c r="V14" s="3"/>
      <c r="W14" s="3"/>
      <c r="X14" s="3"/>
    </row>
    <row r="15" ht="12.75">
      <c r="V15" s="3"/>
    </row>
    <row r="17" spans="1:41" s="29" customFormat="1" ht="12.75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54" t="s">
        <v>8</v>
      </c>
      <c r="M17" s="54" t="s">
        <v>57</v>
      </c>
      <c r="N17" s="54" t="s">
        <v>56</v>
      </c>
      <c r="O17" s="55" t="s">
        <v>9</v>
      </c>
      <c r="P17" s="55" t="s">
        <v>59</v>
      </c>
      <c r="Q17" s="54" t="s">
        <v>10</v>
      </c>
      <c r="R17" s="55" t="s">
        <v>54</v>
      </c>
      <c r="S17" s="55" t="s">
        <v>11</v>
      </c>
      <c r="T17" s="55" t="s">
        <v>12</v>
      </c>
      <c r="U17" s="55" t="s">
        <v>13</v>
      </c>
      <c r="V17" s="54" t="s">
        <v>46</v>
      </c>
      <c r="W17" s="55" t="s">
        <v>14</v>
      </c>
      <c r="X17" s="55" t="s">
        <v>15</v>
      </c>
      <c r="Y17" s="55" t="s">
        <v>16</v>
      </c>
      <c r="Z17" s="55" t="s">
        <v>17</v>
      </c>
      <c r="AA17" s="55" t="s">
        <v>18</v>
      </c>
      <c r="AB17" s="55" t="s">
        <v>19</v>
      </c>
      <c r="AC17" s="55" t="s">
        <v>58</v>
      </c>
      <c r="AD17" s="55" t="s">
        <v>20</v>
      </c>
      <c r="AE17" s="55" t="s">
        <v>21</v>
      </c>
      <c r="AF17" s="55" t="s">
        <v>22</v>
      </c>
      <c r="AG17" s="55" t="s">
        <v>23</v>
      </c>
      <c r="AH17" s="55" t="s">
        <v>55</v>
      </c>
      <c r="AI17" s="54" t="s">
        <v>24</v>
      </c>
      <c r="AJ17" s="54" t="s">
        <v>35</v>
      </c>
      <c r="AK17" s="55" t="s">
        <v>25</v>
      </c>
      <c r="AL17" s="54" t="s">
        <v>26</v>
      </c>
      <c r="AM17" s="55" t="s">
        <v>27</v>
      </c>
      <c r="AN17" s="55" t="s">
        <v>28</v>
      </c>
      <c r="AO17" s="54" t="s">
        <v>45</v>
      </c>
    </row>
    <row r="18" spans="1:41" s="29" customFormat="1" ht="12.75" customHeight="1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5"/>
      <c r="L18" s="54"/>
      <c r="M18" s="54"/>
      <c r="N18" s="54"/>
      <c r="O18" s="55"/>
      <c r="P18" s="55"/>
      <c r="Q18" s="54"/>
      <c r="R18" s="55"/>
      <c r="S18" s="55"/>
      <c r="T18" s="55"/>
      <c r="U18" s="55"/>
      <c r="V18" s="54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4"/>
      <c r="AJ18" s="54"/>
      <c r="AK18" s="55"/>
      <c r="AL18" s="54"/>
      <c r="AM18" s="55"/>
      <c r="AN18" s="55"/>
      <c r="AO18" s="54"/>
    </row>
    <row r="19" spans="1:41" s="29" customFormat="1" ht="11.25" customHeight="1">
      <c r="A19" s="11"/>
      <c r="B19" s="50" t="s">
        <v>29</v>
      </c>
      <c r="C19" s="51"/>
      <c r="D19" s="51"/>
      <c r="E19" s="51"/>
      <c r="F19" s="51"/>
      <c r="G19" s="51"/>
      <c r="H19" s="51"/>
      <c r="I19" s="51"/>
      <c r="J19" s="52"/>
      <c r="K19" s="53" t="s">
        <v>60</v>
      </c>
      <c r="L19" s="56">
        <v>1201</v>
      </c>
      <c r="M19" s="56">
        <v>1202</v>
      </c>
      <c r="N19" s="56">
        <v>1203</v>
      </c>
      <c r="O19" s="57">
        <v>1204</v>
      </c>
      <c r="P19" s="57">
        <v>1205</v>
      </c>
      <c r="Q19" s="56">
        <v>1206</v>
      </c>
      <c r="R19" s="56">
        <v>1207</v>
      </c>
      <c r="S19" s="56">
        <v>1208</v>
      </c>
      <c r="T19" s="56">
        <v>1209</v>
      </c>
      <c r="U19" s="56">
        <v>1210</v>
      </c>
      <c r="V19" s="56">
        <v>1211</v>
      </c>
      <c r="W19" s="57">
        <v>1212</v>
      </c>
      <c r="X19" s="57">
        <v>1213</v>
      </c>
      <c r="Y19" s="56">
        <v>1214</v>
      </c>
      <c r="Z19" s="56">
        <v>1215</v>
      </c>
      <c r="AA19" s="56">
        <v>1216</v>
      </c>
      <c r="AB19" s="56">
        <v>1217</v>
      </c>
      <c r="AC19" s="56">
        <v>1218</v>
      </c>
      <c r="AD19" s="56">
        <v>1219</v>
      </c>
      <c r="AE19" s="56">
        <v>1220</v>
      </c>
      <c r="AF19" s="56">
        <v>1221</v>
      </c>
      <c r="AG19" s="56">
        <v>1222</v>
      </c>
      <c r="AH19" s="56">
        <v>1223</v>
      </c>
      <c r="AI19" s="56">
        <v>1224</v>
      </c>
      <c r="AJ19" s="56">
        <v>1225</v>
      </c>
      <c r="AK19" s="56">
        <v>1226</v>
      </c>
      <c r="AL19" s="56">
        <v>1227</v>
      </c>
      <c r="AM19" s="56">
        <v>1228</v>
      </c>
      <c r="AN19" s="56">
        <v>1229</v>
      </c>
      <c r="AO19" s="56">
        <v>12</v>
      </c>
    </row>
    <row r="20" spans="1:41" s="30" customFormat="1" ht="12.75">
      <c r="A20" s="6"/>
      <c r="B20" s="20"/>
      <c r="C20" s="7"/>
      <c r="D20" s="7"/>
      <c r="E20" s="7"/>
      <c r="F20" s="7"/>
      <c r="G20" s="7"/>
      <c r="H20" s="7"/>
      <c r="I20" s="7"/>
      <c r="J20" s="6"/>
      <c r="L20" s="16"/>
      <c r="M20" s="16"/>
      <c r="N20" s="16"/>
      <c r="O20" s="17"/>
      <c r="P20" s="17"/>
      <c r="Q20" s="16"/>
      <c r="R20" s="16"/>
      <c r="S20" s="16"/>
      <c r="T20" s="16"/>
      <c r="U20" s="16"/>
      <c r="V20" s="16"/>
      <c r="W20" s="18"/>
      <c r="X20" s="18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9"/>
    </row>
    <row r="21" spans="1:41" s="32" customFormat="1" ht="12">
      <c r="A21" s="31"/>
      <c r="B21" s="71" t="s">
        <v>36</v>
      </c>
      <c r="C21" s="72"/>
      <c r="D21" s="72"/>
      <c r="E21" s="72"/>
      <c r="F21" s="72"/>
      <c r="G21" s="72"/>
      <c r="H21" s="72"/>
      <c r="I21" s="72"/>
      <c r="J21" s="73"/>
      <c r="K21" s="74" t="s">
        <v>61</v>
      </c>
      <c r="L21" s="75">
        <v>36325</v>
      </c>
      <c r="M21" s="76">
        <v>58005</v>
      </c>
      <c r="N21" s="76">
        <v>14658</v>
      </c>
      <c r="O21" s="76">
        <v>46371</v>
      </c>
      <c r="P21" s="76">
        <v>29658</v>
      </c>
      <c r="Q21" s="76">
        <v>49363</v>
      </c>
      <c r="R21" s="76">
        <v>62620</v>
      </c>
      <c r="S21" s="76">
        <v>13268</v>
      </c>
      <c r="T21" s="76">
        <v>41308</v>
      </c>
      <c r="U21" s="76">
        <v>27672</v>
      </c>
      <c r="V21" s="76">
        <v>13072</v>
      </c>
      <c r="W21" s="76">
        <v>26140</v>
      </c>
      <c r="X21" s="76">
        <v>35507</v>
      </c>
      <c r="Y21" s="76">
        <v>14125</v>
      </c>
      <c r="Z21" s="76">
        <v>70834</v>
      </c>
      <c r="AA21" s="76">
        <v>24561</v>
      </c>
      <c r="AB21" s="76">
        <v>27435</v>
      </c>
      <c r="AC21" s="76">
        <v>29257</v>
      </c>
      <c r="AD21" s="76">
        <v>36535</v>
      </c>
      <c r="AE21" s="76">
        <v>18979</v>
      </c>
      <c r="AF21" s="76">
        <v>14623</v>
      </c>
      <c r="AG21" s="76">
        <v>16600</v>
      </c>
      <c r="AH21" s="76">
        <v>20324</v>
      </c>
      <c r="AI21" s="76">
        <v>16541</v>
      </c>
      <c r="AJ21" s="76">
        <v>13928</v>
      </c>
      <c r="AK21" s="76">
        <v>14043</v>
      </c>
      <c r="AL21" s="76">
        <v>8613</v>
      </c>
      <c r="AM21" s="76">
        <v>4872</v>
      </c>
      <c r="AN21" s="76">
        <v>9714</v>
      </c>
      <c r="AO21" s="75">
        <f aca="true" t="shared" si="0" ref="AO21:AO27">SUM(L21:AN21)</f>
        <v>794951</v>
      </c>
    </row>
    <row r="22" spans="1:41" s="32" customFormat="1" ht="12">
      <c r="A22" s="31"/>
      <c r="B22" s="71" t="s">
        <v>30</v>
      </c>
      <c r="C22" s="72"/>
      <c r="D22" s="72"/>
      <c r="E22" s="72"/>
      <c r="F22" s="72"/>
      <c r="G22" s="72"/>
      <c r="H22" s="72"/>
      <c r="I22" s="72"/>
      <c r="J22" s="73"/>
      <c r="K22" s="74" t="s">
        <v>62</v>
      </c>
      <c r="L22" s="75">
        <v>1383</v>
      </c>
      <c r="M22" s="76">
        <v>6288</v>
      </c>
      <c r="N22" s="76">
        <v>546</v>
      </c>
      <c r="O22" s="76">
        <v>45837</v>
      </c>
      <c r="P22" s="76">
        <v>29030</v>
      </c>
      <c r="Q22" s="76">
        <v>48402</v>
      </c>
      <c r="R22" s="76">
        <v>7277</v>
      </c>
      <c r="S22" s="76">
        <v>974</v>
      </c>
      <c r="T22" s="76">
        <v>33296</v>
      </c>
      <c r="U22" s="76">
        <v>2623</v>
      </c>
      <c r="V22" s="76">
        <v>297</v>
      </c>
      <c r="W22" s="76">
        <v>1389</v>
      </c>
      <c r="X22" s="76">
        <v>3195</v>
      </c>
      <c r="Y22" s="76">
        <v>58</v>
      </c>
      <c r="Z22" s="76">
        <v>6617</v>
      </c>
      <c r="AA22" s="76">
        <v>60</v>
      </c>
      <c r="AB22" s="76">
        <v>275</v>
      </c>
      <c r="AC22" s="76">
        <v>187</v>
      </c>
      <c r="AD22" s="76">
        <v>3038</v>
      </c>
      <c r="AE22" s="76">
        <v>2031</v>
      </c>
      <c r="AF22" s="76">
        <v>147</v>
      </c>
      <c r="AG22" s="76">
        <v>97</v>
      </c>
      <c r="AH22" s="76">
        <v>16717</v>
      </c>
      <c r="AI22" s="76">
        <v>117</v>
      </c>
      <c r="AJ22" s="76">
        <v>228</v>
      </c>
      <c r="AK22" s="76">
        <v>11350</v>
      </c>
      <c r="AL22" s="76">
        <v>196</v>
      </c>
      <c r="AM22" s="76">
        <v>1875</v>
      </c>
      <c r="AN22" s="76">
        <v>4914</v>
      </c>
      <c r="AO22" s="75">
        <f t="shared" si="0"/>
        <v>228444</v>
      </c>
    </row>
    <row r="23" spans="1:41" s="32" customFormat="1" ht="12">
      <c r="A23" s="31"/>
      <c r="B23" s="71" t="s">
        <v>31</v>
      </c>
      <c r="C23" s="72"/>
      <c r="D23" s="72"/>
      <c r="E23" s="72"/>
      <c r="F23" s="72"/>
      <c r="G23" s="72"/>
      <c r="H23" s="72"/>
      <c r="I23" s="72"/>
      <c r="J23" s="73"/>
      <c r="K23" s="74" t="s">
        <v>63</v>
      </c>
      <c r="L23" s="75">
        <v>6</v>
      </c>
      <c r="M23" s="76">
        <v>17</v>
      </c>
      <c r="N23" s="76">
        <v>4</v>
      </c>
      <c r="O23" s="76">
        <v>0</v>
      </c>
      <c r="P23" s="76">
        <v>1</v>
      </c>
      <c r="Q23" s="76">
        <v>1</v>
      </c>
      <c r="R23" s="76">
        <v>10</v>
      </c>
      <c r="S23" s="76">
        <v>3</v>
      </c>
      <c r="T23" s="76">
        <v>7</v>
      </c>
      <c r="U23" s="76">
        <v>7</v>
      </c>
      <c r="V23" s="76">
        <v>3</v>
      </c>
      <c r="W23" s="76">
        <v>19</v>
      </c>
      <c r="X23" s="76">
        <v>4</v>
      </c>
      <c r="Y23" s="76">
        <v>5</v>
      </c>
      <c r="Z23" s="76">
        <v>13</v>
      </c>
      <c r="AA23" s="76">
        <v>8</v>
      </c>
      <c r="AB23" s="76">
        <v>18</v>
      </c>
      <c r="AC23" s="76">
        <v>17</v>
      </c>
      <c r="AD23" s="76">
        <v>13</v>
      </c>
      <c r="AE23" s="76">
        <v>3</v>
      </c>
      <c r="AF23" s="76">
        <v>2</v>
      </c>
      <c r="AG23" s="76">
        <v>4</v>
      </c>
      <c r="AH23" s="76">
        <v>1</v>
      </c>
      <c r="AI23" s="76">
        <v>9</v>
      </c>
      <c r="AJ23" s="76">
        <v>4</v>
      </c>
      <c r="AK23" s="76">
        <v>0</v>
      </c>
      <c r="AL23" s="76">
        <v>28</v>
      </c>
      <c r="AM23" s="76">
        <v>0</v>
      </c>
      <c r="AN23" s="76">
        <v>0</v>
      </c>
      <c r="AO23" s="75">
        <f t="shared" si="0"/>
        <v>207</v>
      </c>
    </row>
    <row r="24" spans="1:41" s="32" customFormat="1" ht="12">
      <c r="A24" s="31"/>
      <c r="B24" s="71" t="s">
        <v>32</v>
      </c>
      <c r="C24" s="72"/>
      <c r="D24" s="72"/>
      <c r="E24" s="72"/>
      <c r="F24" s="72"/>
      <c r="G24" s="72"/>
      <c r="H24" s="72"/>
      <c r="I24" s="72"/>
      <c r="J24" s="73"/>
      <c r="K24" s="74" t="s">
        <v>64</v>
      </c>
      <c r="L24" s="75">
        <v>3</v>
      </c>
      <c r="M24" s="76">
        <v>1</v>
      </c>
      <c r="N24" s="76">
        <v>1</v>
      </c>
      <c r="O24" s="76">
        <v>0</v>
      </c>
      <c r="P24" s="76">
        <v>0</v>
      </c>
      <c r="Q24" s="76">
        <v>1</v>
      </c>
      <c r="R24" s="76">
        <v>34</v>
      </c>
      <c r="S24" s="76">
        <v>0</v>
      </c>
      <c r="T24" s="76">
        <v>0</v>
      </c>
      <c r="U24" s="76">
        <v>83</v>
      </c>
      <c r="V24" s="76">
        <v>1</v>
      </c>
      <c r="W24" s="76">
        <v>2</v>
      </c>
      <c r="X24" s="76">
        <v>0</v>
      </c>
      <c r="Y24" s="76">
        <v>2</v>
      </c>
      <c r="Z24" s="76">
        <v>7</v>
      </c>
      <c r="AA24" s="76">
        <v>4</v>
      </c>
      <c r="AB24" s="76">
        <v>3</v>
      </c>
      <c r="AC24" s="76">
        <v>2</v>
      </c>
      <c r="AD24" s="76">
        <v>0</v>
      </c>
      <c r="AE24" s="76">
        <v>1</v>
      </c>
      <c r="AF24" s="76">
        <v>1</v>
      </c>
      <c r="AG24" s="76">
        <v>0</v>
      </c>
      <c r="AH24" s="76">
        <v>0</v>
      </c>
      <c r="AI24" s="76">
        <v>1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75">
        <f t="shared" si="0"/>
        <v>147</v>
      </c>
    </row>
    <row r="25" spans="1:41" s="32" customFormat="1" ht="12">
      <c r="A25" s="31"/>
      <c r="B25" s="71" t="s">
        <v>33</v>
      </c>
      <c r="C25" s="72"/>
      <c r="D25" s="72"/>
      <c r="E25" s="72"/>
      <c r="F25" s="72"/>
      <c r="G25" s="72"/>
      <c r="H25" s="72"/>
      <c r="I25" s="72"/>
      <c r="J25" s="73"/>
      <c r="K25" s="74" t="s">
        <v>65</v>
      </c>
      <c r="L25" s="75">
        <v>34889</v>
      </c>
      <c r="M25" s="76">
        <v>51677</v>
      </c>
      <c r="N25" s="76">
        <v>13886</v>
      </c>
      <c r="O25" s="76">
        <v>516</v>
      </c>
      <c r="P25" s="76">
        <v>624</v>
      </c>
      <c r="Q25" s="76">
        <v>955</v>
      </c>
      <c r="R25" s="76">
        <v>54946</v>
      </c>
      <c r="S25" s="76">
        <v>12291</v>
      </c>
      <c r="T25" s="76">
        <v>8003</v>
      </c>
      <c r="U25" s="76">
        <v>24558</v>
      </c>
      <c r="V25" s="76">
        <v>12767</v>
      </c>
      <c r="W25" s="76">
        <v>24722</v>
      </c>
      <c r="X25" s="76">
        <v>32283</v>
      </c>
      <c r="Y25" s="76">
        <v>14060</v>
      </c>
      <c r="Z25" s="76">
        <v>63660</v>
      </c>
      <c r="AA25" s="76">
        <v>24486</v>
      </c>
      <c r="AB25" s="76">
        <v>27131</v>
      </c>
      <c r="AC25" s="76">
        <v>29034</v>
      </c>
      <c r="AD25" s="76">
        <v>33307</v>
      </c>
      <c r="AE25" s="76">
        <v>16932</v>
      </c>
      <c r="AF25" s="76">
        <v>14465</v>
      </c>
      <c r="AG25" s="76">
        <v>16497</v>
      </c>
      <c r="AH25" s="76">
        <v>3606</v>
      </c>
      <c r="AI25" s="76">
        <v>16413</v>
      </c>
      <c r="AJ25" s="76">
        <v>13614</v>
      </c>
      <c r="AK25" s="76">
        <v>2691</v>
      </c>
      <c r="AL25" s="76">
        <v>8389</v>
      </c>
      <c r="AM25" s="76">
        <v>2994</v>
      </c>
      <c r="AN25" s="76">
        <v>4797</v>
      </c>
      <c r="AO25" s="75">
        <f t="shared" si="0"/>
        <v>564193</v>
      </c>
    </row>
    <row r="26" spans="1:41" s="32" customFormat="1" ht="12">
      <c r="A26" s="31"/>
      <c r="B26" s="71" t="s">
        <v>34</v>
      </c>
      <c r="C26" s="72"/>
      <c r="D26" s="72"/>
      <c r="E26" s="72"/>
      <c r="F26" s="72"/>
      <c r="G26" s="72"/>
      <c r="H26" s="72"/>
      <c r="I26" s="72"/>
      <c r="J26" s="73"/>
      <c r="K26" s="74" t="s">
        <v>66</v>
      </c>
      <c r="L26" s="75">
        <v>44</v>
      </c>
      <c r="M26" s="76">
        <v>22</v>
      </c>
      <c r="N26" s="76">
        <v>221</v>
      </c>
      <c r="O26" s="76">
        <v>18</v>
      </c>
      <c r="P26" s="76">
        <v>3</v>
      </c>
      <c r="Q26" s="76">
        <v>4</v>
      </c>
      <c r="R26" s="76">
        <v>353</v>
      </c>
      <c r="S26" s="76">
        <v>0</v>
      </c>
      <c r="T26" s="76">
        <v>2</v>
      </c>
      <c r="U26" s="76">
        <v>401</v>
      </c>
      <c r="V26" s="76">
        <v>4</v>
      </c>
      <c r="W26" s="76">
        <v>8</v>
      </c>
      <c r="X26" s="76">
        <v>25</v>
      </c>
      <c r="Y26" s="76">
        <v>0</v>
      </c>
      <c r="Z26" s="76">
        <v>537</v>
      </c>
      <c r="AA26" s="76">
        <v>3</v>
      </c>
      <c r="AB26" s="76">
        <v>8</v>
      </c>
      <c r="AC26" s="76">
        <v>17</v>
      </c>
      <c r="AD26" s="76">
        <v>177</v>
      </c>
      <c r="AE26" s="76">
        <v>12</v>
      </c>
      <c r="AF26" s="76">
        <v>8</v>
      </c>
      <c r="AG26" s="76">
        <v>2</v>
      </c>
      <c r="AH26" s="76">
        <v>0</v>
      </c>
      <c r="AI26" s="76">
        <v>1</v>
      </c>
      <c r="AJ26" s="76">
        <v>82</v>
      </c>
      <c r="AK26" s="76">
        <v>2</v>
      </c>
      <c r="AL26" s="76">
        <v>0</v>
      </c>
      <c r="AM26" s="76">
        <v>3</v>
      </c>
      <c r="AN26" s="76">
        <v>3</v>
      </c>
      <c r="AO26" s="75">
        <f t="shared" si="0"/>
        <v>1960</v>
      </c>
    </row>
    <row r="27" spans="1:41" s="32" customFormat="1" ht="12">
      <c r="A27" s="31"/>
      <c r="B27" s="71" t="s">
        <v>72</v>
      </c>
      <c r="C27" s="72"/>
      <c r="D27" s="72"/>
      <c r="E27" s="72"/>
      <c r="F27" s="72"/>
      <c r="G27" s="72"/>
      <c r="H27" s="72"/>
      <c r="I27" s="72"/>
      <c r="J27" s="73"/>
      <c r="K27" s="77" t="s">
        <v>74</v>
      </c>
      <c r="L27" s="75">
        <v>1770</v>
      </c>
      <c r="M27" s="76">
        <v>9422</v>
      </c>
      <c r="N27" s="76">
        <v>896</v>
      </c>
      <c r="O27" s="76">
        <v>45848</v>
      </c>
      <c r="P27" s="76">
        <v>29036</v>
      </c>
      <c r="Q27" s="76">
        <v>48436</v>
      </c>
      <c r="R27" s="76">
        <v>9747</v>
      </c>
      <c r="S27" s="76">
        <v>995</v>
      </c>
      <c r="T27" s="76">
        <v>33360</v>
      </c>
      <c r="U27" s="76">
        <v>3599</v>
      </c>
      <c r="V27" s="76">
        <v>417</v>
      </c>
      <c r="W27" s="76">
        <v>2265</v>
      </c>
      <c r="X27" s="76">
        <v>31278</v>
      </c>
      <c r="Y27" s="76">
        <v>13986</v>
      </c>
      <c r="Z27" s="76">
        <v>57227</v>
      </c>
      <c r="AA27" s="76">
        <v>1575</v>
      </c>
      <c r="AB27" s="76">
        <v>410</v>
      </c>
      <c r="AC27" s="76">
        <v>383</v>
      </c>
      <c r="AD27" s="76">
        <v>4041</v>
      </c>
      <c r="AE27" s="76">
        <v>2193</v>
      </c>
      <c r="AF27" s="76">
        <v>339</v>
      </c>
      <c r="AG27" s="76">
        <v>148</v>
      </c>
      <c r="AH27" s="76">
        <v>16767</v>
      </c>
      <c r="AI27" s="76">
        <v>168</v>
      </c>
      <c r="AJ27" s="76">
        <v>756</v>
      </c>
      <c r="AK27" s="76">
        <v>10845</v>
      </c>
      <c r="AL27" s="76">
        <v>299</v>
      </c>
      <c r="AM27" s="76">
        <v>1987</v>
      </c>
      <c r="AN27" s="76">
        <v>4692</v>
      </c>
      <c r="AO27" s="75">
        <f t="shared" si="0"/>
        <v>332885</v>
      </c>
    </row>
    <row r="28" spans="1:41" s="32" customFormat="1" ht="12">
      <c r="A28" s="31"/>
      <c r="B28" s="71" t="s">
        <v>73</v>
      </c>
      <c r="C28" s="72"/>
      <c r="D28" s="72"/>
      <c r="E28" s="72"/>
      <c r="F28" s="72"/>
      <c r="G28" s="72"/>
      <c r="H28" s="72"/>
      <c r="I28" s="72"/>
      <c r="J28" s="73"/>
      <c r="K28" s="77" t="s">
        <v>75</v>
      </c>
      <c r="L28" s="75">
        <f>SUM(L21-L27)</f>
        <v>34555</v>
      </c>
      <c r="M28" s="75">
        <f aca="true" t="shared" si="1" ref="M28:AO28">SUM(M21-M27)</f>
        <v>48583</v>
      </c>
      <c r="N28" s="75">
        <f t="shared" si="1"/>
        <v>13762</v>
      </c>
      <c r="O28" s="75">
        <f t="shared" si="1"/>
        <v>523</v>
      </c>
      <c r="P28" s="75">
        <f t="shared" si="1"/>
        <v>622</v>
      </c>
      <c r="Q28" s="75">
        <f t="shared" si="1"/>
        <v>927</v>
      </c>
      <c r="R28" s="75">
        <f t="shared" si="1"/>
        <v>52873</v>
      </c>
      <c r="S28" s="75">
        <f t="shared" si="1"/>
        <v>12273</v>
      </c>
      <c r="T28" s="75">
        <f t="shared" si="1"/>
        <v>7948</v>
      </c>
      <c r="U28" s="75">
        <f t="shared" si="1"/>
        <v>24073</v>
      </c>
      <c r="V28" s="75">
        <f t="shared" si="1"/>
        <v>12655</v>
      </c>
      <c r="W28" s="75">
        <f t="shared" si="1"/>
        <v>23875</v>
      </c>
      <c r="X28" s="75">
        <f t="shared" si="1"/>
        <v>4229</v>
      </c>
      <c r="Y28" s="75">
        <f t="shared" si="1"/>
        <v>139</v>
      </c>
      <c r="Z28" s="75">
        <f t="shared" si="1"/>
        <v>13607</v>
      </c>
      <c r="AA28" s="75">
        <f t="shared" si="1"/>
        <v>22986</v>
      </c>
      <c r="AB28" s="75">
        <f t="shared" si="1"/>
        <v>27025</v>
      </c>
      <c r="AC28" s="75">
        <f t="shared" si="1"/>
        <v>28874</v>
      </c>
      <c r="AD28" s="75">
        <f t="shared" si="1"/>
        <v>32494</v>
      </c>
      <c r="AE28" s="75">
        <f t="shared" si="1"/>
        <v>16786</v>
      </c>
      <c r="AF28" s="75">
        <f t="shared" si="1"/>
        <v>14284</v>
      </c>
      <c r="AG28" s="75">
        <f t="shared" si="1"/>
        <v>16452</v>
      </c>
      <c r="AH28" s="75">
        <f t="shared" si="1"/>
        <v>3557</v>
      </c>
      <c r="AI28" s="75">
        <f t="shared" si="1"/>
        <v>16373</v>
      </c>
      <c r="AJ28" s="75">
        <f t="shared" si="1"/>
        <v>13172</v>
      </c>
      <c r="AK28" s="75">
        <f t="shared" si="1"/>
        <v>3198</v>
      </c>
      <c r="AL28" s="75">
        <f t="shared" si="1"/>
        <v>8314</v>
      </c>
      <c r="AM28" s="75">
        <f t="shared" si="1"/>
        <v>2885</v>
      </c>
      <c r="AN28" s="75">
        <f t="shared" si="1"/>
        <v>5022</v>
      </c>
      <c r="AO28" s="75">
        <f t="shared" si="1"/>
        <v>462066</v>
      </c>
    </row>
    <row r="29" spans="1:41" s="32" customFormat="1" ht="12">
      <c r="A29" s="31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</row>
    <row r="30" spans="2:41" s="32" customFormat="1" ht="12">
      <c r="B30" s="80" t="s">
        <v>40</v>
      </c>
      <c r="C30" s="81"/>
      <c r="D30" s="81"/>
      <c r="E30" s="81"/>
      <c r="F30" s="81"/>
      <c r="G30" s="81"/>
      <c r="H30" s="81"/>
      <c r="I30" s="81"/>
      <c r="J30" s="82"/>
      <c r="K30" s="74" t="s">
        <v>67</v>
      </c>
      <c r="L30" s="83">
        <f>SUM(L22/L21)*100</f>
        <v>3.8072952512044047</v>
      </c>
      <c r="M30" s="83">
        <f aca="true" t="shared" si="2" ref="M30:AO30">SUM(M22/M21)*100</f>
        <v>10.840444789242307</v>
      </c>
      <c r="N30" s="83">
        <f t="shared" si="2"/>
        <v>3.7249283667621778</v>
      </c>
      <c r="O30" s="83">
        <f t="shared" si="2"/>
        <v>98.84841819240474</v>
      </c>
      <c r="P30" s="83">
        <f t="shared" si="2"/>
        <v>97.88252747993796</v>
      </c>
      <c r="Q30" s="83">
        <f t="shared" si="2"/>
        <v>98.05319773919737</v>
      </c>
      <c r="R30" s="83">
        <f t="shared" si="2"/>
        <v>11.620887895241138</v>
      </c>
      <c r="S30" s="83">
        <f t="shared" si="2"/>
        <v>7.340970756707868</v>
      </c>
      <c r="T30" s="83">
        <f t="shared" si="2"/>
        <v>80.6042413091895</v>
      </c>
      <c r="U30" s="83">
        <f t="shared" si="2"/>
        <v>9.478895634576467</v>
      </c>
      <c r="V30" s="83">
        <f t="shared" si="2"/>
        <v>2.2720318237454102</v>
      </c>
      <c r="W30" s="83">
        <f t="shared" si="2"/>
        <v>5.3136954858454475</v>
      </c>
      <c r="X30" s="83">
        <f t="shared" si="2"/>
        <v>8.99822570197426</v>
      </c>
      <c r="Y30" s="83">
        <f t="shared" si="2"/>
        <v>0.41061946902654867</v>
      </c>
      <c r="Z30" s="83">
        <f t="shared" si="2"/>
        <v>9.341559138266934</v>
      </c>
      <c r="AA30" s="83">
        <f t="shared" si="2"/>
        <v>0.24428972761695372</v>
      </c>
      <c r="AB30" s="83">
        <f t="shared" si="2"/>
        <v>1.0023692363768908</v>
      </c>
      <c r="AC30" s="83">
        <f t="shared" si="2"/>
        <v>0.6391632771644393</v>
      </c>
      <c r="AD30" s="83">
        <f t="shared" si="2"/>
        <v>8.315314082386752</v>
      </c>
      <c r="AE30" s="83">
        <f t="shared" si="2"/>
        <v>10.701301438431951</v>
      </c>
      <c r="AF30" s="83">
        <f t="shared" si="2"/>
        <v>1.0052656773575874</v>
      </c>
      <c r="AG30" s="83">
        <f t="shared" si="2"/>
        <v>0.5843373493975903</v>
      </c>
      <c r="AH30" s="83">
        <f t="shared" si="2"/>
        <v>82.25250934855343</v>
      </c>
      <c r="AI30" s="83">
        <f t="shared" si="2"/>
        <v>0.7073332930294419</v>
      </c>
      <c r="AJ30" s="83">
        <f t="shared" si="2"/>
        <v>1.6369902354968406</v>
      </c>
      <c r="AK30" s="83">
        <f t="shared" si="2"/>
        <v>80.82318592893256</v>
      </c>
      <c r="AL30" s="83">
        <f t="shared" si="2"/>
        <v>2.2756298618367583</v>
      </c>
      <c r="AM30" s="83">
        <f t="shared" si="2"/>
        <v>38.48522167487685</v>
      </c>
      <c r="AN30" s="83">
        <f t="shared" si="2"/>
        <v>50.58678196417542</v>
      </c>
      <c r="AO30" s="83">
        <f t="shared" si="2"/>
        <v>28.736865542656087</v>
      </c>
    </row>
    <row r="31" spans="2:41" s="32" customFormat="1" ht="12">
      <c r="B31" s="80" t="s">
        <v>41</v>
      </c>
      <c r="C31" s="81"/>
      <c r="D31" s="81"/>
      <c r="E31" s="81"/>
      <c r="F31" s="81"/>
      <c r="G31" s="81"/>
      <c r="H31" s="81"/>
      <c r="I31" s="81"/>
      <c r="J31" s="82"/>
      <c r="K31" s="74" t="s">
        <v>68</v>
      </c>
      <c r="L31" s="84">
        <f>SUM(L23/L21)*100</f>
        <v>0.016517549896765314</v>
      </c>
      <c r="M31" s="84">
        <f aca="true" t="shared" si="3" ref="M31:AO31">SUM(M23/M21)*100</f>
        <v>0.029307818291526594</v>
      </c>
      <c r="N31" s="84">
        <f t="shared" si="3"/>
        <v>0.02728885250375222</v>
      </c>
      <c r="O31" s="84">
        <v>0</v>
      </c>
      <c r="P31" s="84">
        <f t="shared" si="3"/>
        <v>0.003371771528761211</v>
      </c>
      <c r="Q31" s="84">
        <f t="shared" si="3"/>
        <v>0.0020258088041650627</v>
      </c>
      <c r="R31" s="84">
        <f t="shared" si="3"/>
        <v>0.015969338869370808</v>
      </c>
      <c r="S31" s="84">
        <f t="shared" si="3"/>
        <v>0.02261079288513717</v>
      </c>
      <c r="T31" s="84">
        <f t="shared" si="3"/>
        <v>0.016945870049385105</v>
      </c>
      <c r="U31" s="84">
        <f t="shared" si="3"/>
        <v>0.0252963284186181</v>
      </c>
      <c r="V31" s="84">
        <f t="shared" si="3"/>
        <v>0.02294981640146879</v>
      </c>
      <c r="W31" s="84">
        <f t="shared" si="3"/>
        <v>0.07268553940321347</v>
      </c>
      <c r="X31" s="84">
        <f t="shared" si="3"/>
        <v>0.011265384290421607</v>
      </c>
      <c r="Y31" s="84">
        <f t="shared" si="3"/>
        <v>0.035398230088495575</v>
      </c>
      <c r="Z31" s="84">
        <f t="shared" si="3"/>
        <v>0.018352768444532288</v>
      </c>
      <c r="AA31" s="84">
        <f t="shared" si="3"/>
        <v>0.032571963682260494</v>
      </c>
      <c r="AB31" s="84">
        <f t="shared" si="3"/>
        <v>0.06560962274466922</v>
      </c>
      <c r="AC31" s="84">
        <f t="shared" si="3"/>
        <v>0.058105752469494475</v>
      </c>
      <c r="AD31" s="84">
        <f t="shared" si="3"/>
        <v>0.03558231832489393</v>
      </c>
      <c r="AE31" s="84">
        <f t="shared" si="3"/>
        <v>0.01580694451762474</v>
      </c>
      <c r="AF31" s="84">
        <f t="shared" si="3"/>
        <v>0.013677084045681461</v>
      </c>
      <c r="AG31" s="84">
        <f t="shared" si="3"/>
        <v>0.024096385542168672</v>
      </c>
      <c r="AH31" s="84">
        <f t="shared" si="3"/>
        <v>0.00492029128124385</v>
      </c>
      <c r="AI31" s="84">
        <f t="shared" si="3"/>
        <v>0.05441025330995707</v>
      </c>
      <c r="AJ31" s="84">
        <f t="shared" si="3"/>
        <v>0.02871912693854107</v>
      </c>
      <c r="AK31" s="84">
        <f t="shared" si="3"/>
        <v>0</v>
      </c>
      <c r="AL31" s="84">
        <f t="shared" si="3"/>
        <v>0.32508998026239405</v>
      </c>
      <c r="AM31" s="84">
        <f t="shared" si="3"/>
        <v>0</v>
      </c>
      <c r="AN31" s="84">
        <f t="shared" si="3"/>
        <v>0</v>
      </c>
      <c r="AO31" s="84">
        <f t="shared" si="3"/>
        <v>0.0260393407895581</v>
      </c>
    </row>
    <row r="32" spans="2:41" s="32" customFormat="1" ht="12">
      <c r="B32" s="80" t="s">
        <v>42</v>
      </c>
      <c r="C32" s="81"/>
      <c r="D32" s="81"/>
      <c r="E32" s="81"/>
      <c r="F32" s="81"/>
      <c r="G32" s="81"/>
      <c r="H32" s="81"/>
      <c r="I32" s="81"/>
      <c r="J32" s="82"/>
      <c r="K32" s="74" t="s">
        <v>69</v>
      </c>
      <c r="L32" s="84">
        <f>SUM(L24/L21)*100</f>
        <v>0.008258774948382657</v>
      </c>
      <c r="M32" s="84">
        <f aca="true" t="shared" si="4" ref="M32:AO32">SUM(M24/M21)*100</f>
        <v>0.0017239893112662701</v>
      </c>
      <c r="N32" s="84">
        <f t="shared" si="4"/>
        <v>0.006822213125938055</v>
      </c>
      <c r="O32" s="84">
        <f t="shared" si="4"/>
        <v>0</v>
      </c>
      <c r="P32" s="84">
        <f t="shared" si="4"/>
        <v>0</v>
      </c>
      <c r="Q32" s="84">
        <f t="shared" si="4"/>
        <v>0.0020258088041650627</v>
      </c>
      <c r="R32" s="84">
        <f t="shared" si="4"/>
        <v>0.054295752155860744</v>
      </c>
      <c r="S32" s="84">
        <f t="shared" si="4"/>
        <v>0</v>
      </c>
      <c r="T32" s="84">
        <f t="shared" si="4"/>
        <v>0</v>
      </c>
      <c r="U32" s="84">
        <f t="shared" si="4"/>
        <v>0.29994217982075744</v>
      </c>
      <c r="V32" s="84">
        <f t="shared" si="4"/>
        <v>0.007649938800489595</v>
      </c>
      <c r="W32" s="84">
        <f t="shared" si="4"/>
        <v>0.007651109410864575</v>
      </c>
      <c r="X32" s="84">
        <f t="shared" si="4"/>
        <v>0</v>
      </c>
      <c r="Y32" s="84">
        <f t="shared" si="4"/>
        <v>0.01415929203539823</v>
      </c>
      <c r="Z32" s="84">
        <f t="shared" si="4"/>
        <v>0.009882259931671232</v>
      </c>
      <c r="AA32" s="84">
        <f t="shared" si="4"/>
        <v>0.016285981841130247</v>
      </c>
      <c r="AB32" s="84">
        <f t="shared" si="4"/>
        <v>0.010934937124111536</v>
      </c>
      <c r="AC32" s="84">
        <f t="shared" si="4"/>
        <v>0.006835970878764056</v>
      </c>
      <c r="AD32" s="84">
        <f t="shared" si="4"/>
        <v>0</v>
      </c>
      <c r="AE32" s="84">
        <f t="shared" si="4"/>
        <v>0.005268981505874914</v>
      </c>
      <c r="AF32" s="84">
        <f t="shared" si="4"/>
        <v>0.006838542022840731</v>
      </c>
      <c r="AG32" s="84">
        <f t="shared" si="4"/>
        <v>0</v>
      </c>
      <c r="AH32" s="84">
        <f t="shared" si="4"/>
        <v>0</v>
      </c>
      <c r="AI32" s="84">
        <f t="shared" si="4"/>
        <v>0.006045583701106342</v>
      </c>
      <c r="AJ32" s="84">
        <f t="shared" si="4"/>
        <v>0</v>
      </c>
      <c r="AK32" s="84">
        <f t="shared" si="4"/>
        <v>0</v>
      </c>
      <c r="AL32" s="84">
        <f t="shared" si="4"/>
        <v>0</v>
      </c>
      <c r="AM32" s="84">
        <f t="shared" si="4"/>
        <v>0</v>
      </c>
      <c r="AN32" s="84">
        <f t="shared" si="4"/>
        <v>0</v>
      </c>
      <c r="AO32" s="84">
        <f t="shared" si="4"/>
        <v>0.018491705778091984</v>
      </c>
    </row>
    <row r="33" spans="2:41" s="32" customFormat="1" ht="12">
      <c r="B33" s="80" t="s">
        <v>43</v>
      </c>
      <c r="C33" s="81"/>
      <c r="D33" s="81"/>
      <c r="E33" s="81"/>
      <c r="F33" s="81"/>
      <c r="G33" s="81"/>
      <c r="H33" s="81"/>
      <c r="I33" s="81"/>
      <c r="J33" s="82"/>
      <c r="K33" s="74" t="s">
        <v>70</v>
      </c>
      <c r="L33" s="84">
        <f>SUM(L25/L21)*100</f>
        <v>96.0467997247075</v>
      </c>
      <c r="M33" s="84">
        <f aca="true" t="shared" si="5" ref="M33:AO33">SUM(M25/M21)*100</f>
        <v>89.09059563830705</v>
      </c>
      <c r="N33" s="84">
        <f t="shared" si="5"/>
        <v>94.73325146677583</v>
      </c>
      <c r="O33" s="84">
        <f t="shared" si="5"/>
        <v>1.1127644432943002</v>
      </c>
      <c r="P33" s="84">
        <f t="shared" si="5"/>
        <v>2.1039854339469954</v>
      </c>
      <c r="Q33" s="84">
        <f t="shared" si="5"/>
        <v>1.934647407977635</v>
      </c>
      <c r="R33" s="84">
        <f t="shared" si="5"/>
        <v>87.74512935164485</v>
      </c>
      <c r="S33" s="84">
        <f t="shared" si="5"/>
        <v>92.63641845040699</v>
      </c>
      <c r="T33" s="84">
        <f t="shared" si="5"/>
        <v>19.373971143604145</v>
      </c>
      <c r="U33" s="84">
        <f t="shared" si="5"/>
        <v>88.74674761491761</v>
      </c>
      <c r="V33" s="84">
        <f t="shared" si="5"/>
        <v>97.66676866585068</v>
      </c>
      <c r="W33" s="84">
        <f t="shared" si="5"/>
        <v>94.57536342769701</v>
      </c>
      <c r="X33" s="84">
        <f t="shared" si="5"/>
        <v>90.92010026192018</v>
      </c>
      <c r="Y33" s="84">
        <f t="shared" si="5"/>
        <v>99.53982300884957</v>
      </c>
      <c r="Z33" s="84">
        <f t="shared" si="5"/>
        <v>89.8720953214558</v>
      </c>
      <c r="AA33" s="84">
        <f t="shared" si="5"/>
        <v>99.6946378404788</v>
      </c>
      <c r="AB33" s="84">
        <f t="shared" si="5"/>
        <v>98.89192637142337</v>
      </c>
      <c r="AC33" s="84">
        <f t="shared" si="5"/>
        <v>99.2377892470178</v>
      </c>
      <c r="AD33" s="84">
        <f t="shared" si="5"/>
        <v>91.16463664978788</v>
      </c>
      <c r="AE33" s="84">
        <f t="shared" si="5"/>
        <v>89.21439485747406</v>
      </c>
      <c r="AF33" s="84">
        <f t="shared" si="5"/>
        <v>98.91951036039116</v>
      </c>
      <c r="AG33" s="84">
        <f t="shared" si="5"/>
        <v>99.37951807228916</v>
      </c>
      <c r="AH33" s="84">
        <f t="shared" si="5"/>
        <v>17.74257036016532</v>
      </c>
      <c r="AI33" s="84">
        <f t="shared" si="5"/>
        <v>99.22616528625838</v>
      </c>
      <c r="AJ33" s="84">
        <f t="shared" si="5"/>
        <v>97.74554853532452</v>
      </c>
      <c r="AK33" s="84">
        <f t="shared" si="5"/>
        <v>19.162572099978636</v>
      </c>
      <c r="AL33" s="84">
        <f t="shared" si="5"/>
        <v>97.39928015790085</v>
      </c>
      <c r="AM33" s="84">
        <f t="shared" si="5"/>
        <v>61.45320197044335</v>
      </c>
      <c r="AN33" s="84">
        <f t="shared" si="5"/>
        <v>49.38233477455219</v>
      </c>
      <c r="AO33" s="84">
        <f t="shared" si="5"/>
        <v>70.97204733373503</v>
      </c>
    </row>
    <row r="34" spans="2:41" s="32" customFormat="1" ht="12">
      <c r="B34" s="80" t="s">
        <v>44</v>
      </c>
      <c r="C34" s="81"/>
      <c r="D34" s="81"/>
      <c r="E34" s="81"/>
      <c r="F34" s="81"/>
      <c r="G34" s="81"/>
      <c r="H34" s="81"/>
      <c r="I34" s="81"/>
      <c r="J34" s="82"/>
      <c r="K34" s="74" t="s">
        <v>71</v>
      </c>
      <c r="L34" s="84">
        <f>SUM(L26/L21)*100</f>
        <v>0.12112869924294563</v>
      </c>
      <c r="M34" s="84">
        <f aca="true" t="shared" si="6" ref="M34:AO34">SUM(M26/M21)*100</f>
        <v>0.037927764847857946</v>
      </c>
      <c r="N34" s="84">
        <f t="shared" si="6"/>
        <v>1.50770910083231</v>
      </c>
      <c r="O34" s="84">
        <f t="shared" si="6"/>
        <v>0.03881736430096396</v>
      </c>
      <c r="P34" s="84">
        <f t="shared" si="6"/>
        <v>0.010115314586283633</v>
      </c>
      <c r="Q34" s="84">
        <f t="shared" si="6"/>
        <v>0.00810323521666025</v>
      </c>
      <c r="R34" s="84">
        <f t="shared" si="6"/>
        <v>0.5637176620887896</v>
      </c>
      <c r="S34" s="84">
        <f t="shared" si="6"/>
        <v>0</v>
      </c>
      <c r="T34" s="84">
        <f t="shared" si="6"/>
        <v>0.004841677156967174</v>
      </c>
      <c r="U34" s="84">
        <f t="shared" si="6"/>
        <v>1.449118242266551</v>
      </c>
      <c r="V34" s="84">
        <f t="shared" si="6"/>
        <v>0.03059975520195838</v>
      </c>
      <c r="W34" s="84">
        <f t="shared" si="6"/>
        <v>0.0306044376434583</v>
      </c>
      <c r="X34" s="84">
        <f t="shared" si="6"/>
        <v>0.07040865181513505</v>
      </c>
      <c r="Y34" s="84">
        <f t="shared" si="6"/>
        <v>0</v>
      </c>
      <c r="Z34" s="84">
        <f t="shared" si="6"/>
        <v>0.7581105119010645</v>
      </c>
      <c r="AA34" s="84">
        <f t="shared" si="6"/>
        <v>0.012214486380847685</v>
      </c>
      <c r="AB34" s="84">
        <f t="shared" si="6"/>
        <v>0.029159832330964097</v>
      </c>
      <c r="AC34" s="84">
        <f t="shared" si="6"/>
        <v>0.058105752469494475</v>
      </c>
      <c r="AD34" s="84">
        <f t="shared" si="6"/>
        <v>0.48446694950047897</v>
      </c>
      <c r="AE34" s="84">
        <f t="shared" si="6"/>
        <v>0.06322777807049897</v>
      </c>
      <c r="AF34" s="84">
        <f t="shared" si="6"/>
        <v>0.054708336182725845</v>
      </c>
      <c r="AG34" s="84">
        <f t="shared" si="6"/>
        <v>0.012048192771084336</v>
      </c>
      <c r="AH34" s="84">
        <f t="shared" si="6"/>
        <v>0</v>
      </c>
      <c r="AI34" s="84">
        <f t="shared" si="6"/>
        <v>0.006045583701106342</v>
      </c>
      <c r="AJ34" s="84">
        <f t="shared" si="6"/>
        <v>0.5887421022400919</v>
      </c>
      <c r="AK34" s="84">
        <f t="shared" si="6"/>
        <v>0.01424197108879869</v>
      </c>
      <c r="AL34" s="84">
        <f t="shared" si="6"/>
        <v>0</v>
      </c>
      <c r="AM34" s="84">
        <f t="shared" si="6"/>
        <v>0.06157635467980296</v>
      </c>
      <c r="AN34" s="84">
        <f t="shared" si="6"/>
        <v>0.030883261272390366</v>
      </c>
      <c r="AO34" s="84">
        <f t="shared" si="6"/>
        <v>0.24655607704122642</v>
      </c>
    </row>
    <row r="35" spans="1:41" s="32" customFormat="1" ht="1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  <row r="36" spans="12:41" ht="12.75"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</sheetData>
  <mergeCells count="51">
    <mergeCell ref="B33:J33"/>
    <mergeCell ref="B34:J34"/>
    <mergeCell ref="B26:J26"/>
    <mergeCell ref="B30:J30"/>
    <mergeCell ref="B31:J31"/>
    <mergeCell ref="B32:J32"/>
    <mergeCell ref="AI17:AI18"/>
    <mergeCell ref="B21:J21"/>
    <mergeCell ref="Y17:Y18"/>
    <mergeCell ref="Z17:Z18"/>
    <mergeCell ref="AA17:AA18"/>
    <mergeCell ref="AB17:AB18"/>
    <mergeCell ref="B19:J19"/>
    <mergeCell ref="AH17:AH18"/>
    <mergeCell ref="AE17:AE18"/>
    <mergeCell ref="AF17:AF18"/>
    <mergeCell ref="AG17:AG18"/>
    <mergeCell ref="W17:W18"/>
    <mergeCell ref="X17:X18"/>
    <mergeCell ref="AC17:AC18"/>
    <mergeCell ref="AD17:AD18"/>
    <mergeCell ref="V17:V18"/>
    <mergeCell ref="J11:L11"/>
    <mergeCell ref="T17:T18"/>
    <mergeCell ref="R17:R18"/>
    <mergeCell ref="L17:L18"/>
    <mergeCell ref="M17:M18"/>
    <mergeCell ref="N17:N18"/>
    <mergeCell ref="O17:O18"/>
    <mergeCell ref="P17:P18"/>
    <mergeCell ref="Q17:Q18"/>
    <mergeCell ref="A6:E6"/>
    <mergeCell ref="A1:P1"/>
    <mergeCell ref="A2:P2"/>
    <mergeCell ref="A3:P3"/>
    <mergeCell ref="A4:P4"/>
    <mergeCell ref="J6:L6"/>
    <mergeCell ref="AO17:AO18"/>
    <mergeCell ref="AL17:AL18"/>
    <mergeCell ref="AN17:AN18"/>
    <mergeCell ref="AJ17:AJ18"/>
    <mergeCell ref="AK17:AK18"/>
    <mergeCell ref="AM17:AM18"/>
    <mergeCell ref="S17:S18"/>
    <mergeCell ref="U17:U18"/>
    <mergeCell ref="B27:J27"/>
    <mergeCell ref="B28:J28"/>
    <mergeCell ref="B22:J22"/>
    <mergeCell ref="B23:J23"/>
    <mergeCell ref="B24:J24"/>
    <mergeCell ref="B25:J25"/>
  </mergeCells>
  <printOptions/>
  <pageMargins left="0.75" right="0.75" top="1" bottom="1" header="0" footer="0"/>
  <pageSetup horizontalDpi="200" verticalDpi="200" orientation="landscape" paperSize="5" scale="40" r:id="rId3"/>
  <legacyDrawing r:id="rId2"/>
  <oleObjects>
    <oleObject progId="" shapeId="170971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M36"/>
  <sheetViews>
    <sheetView workbookViewId="0" topLeftCell="A1">
      <selection activeCell="A1" sqref="A1:IV16384"/>
    </sheetView>
  </sheetViews>
  <sheetFormatPr defaultColWidth="11.421875" defaultRowHeight="12.75"/>
  <cols>
    <col min="1" max="9" width="2.7109375" style="0" customWidth="1"/>
    <col min="10" max="10" width="2.8515625" style="0" customWidth="1"/>
    <col min="11" max="11" width="8.7109375" style="0" customWidth="1"/>
    <col min="12" max="12" width="11.140625" style="0" customWidth="1"/>
    <col min="13" max="13" width="10.7109375" style="0" customWidth="1"/>
    <col min="14" max="14" width="11.7109375" style="0" customWidth="1"/>
    <col min="15" max="20" width="10.7109375" style="0" customWidth="1"/>
    <col min="22" max="22" width="10.7109375" style="0" customWidth="1"/>
    <col min="23" max="23" width="10.57421875" style="0" customWidth="1"/>
    <col min="24" max="39" width="10.7109375" style="0" customWidth="1"/>
    <col min="40" max="16384" width="2.7109375" style="0" customWidth="1"/>
  </cols>
  <sheetData>
    <row r="1" ht="12.75">
      <c r="A1" s="1"/>
    </row>
    <row r="6" spans="6:8" ht="12.75">
      <c r="F6" s="35"/>
      <c r="G6" s="35"/>
      <c r="H6" s="35"/>
    </row>
    <row r="11" spans="10:12" ht="12.75">
      <c r="J11" s="36"/>
      <c r="K11" s="36"/>
      <c r="L11" s="2"/>
    </row>
    <row r="14" spans="31:36" ht="12.75">
      <c r="AE14" s="3"/>
      <c r="AG14" s="3"/>
      <c r="AH14" s="3"/>
      <c r="AI14" s="3"/>
      <c r="AJ14" s="3"/>
    </row>
    <row r="15" ht="12.75">
      <c r="U15" s="3"/>
    </row>
    <row r="17" spans="11:39" ht="12.75" customHeight="1">
      <c r="K17" s="37"/>
      <c r="L17" s="38"/>
      <c r="M17" s="33"/>
      <c r="N17" s="39"/>
      <c r="O17" s="39"/>
      <c r="P17" s="40"/>
      <c r="Q17" s="41"/>
      <c r="R17" s="41"/>
      <c r="S17" s="41"/>
      <c r="T17" s="41"/>
      <c r="U17" s="33"/>
      <c r="V17" s="43"/>
      <c r="W17" s="43"/>
      <c r="Y17" s="6"/>
      <c r="Z17" s="6"/>
      <c r="AC17" s="6"/>
      <c r="AD17" s="6"/>
      <c r="AF17" s="6"/>
      <c r="AG17" s="6"/>
      <c r="AH17" s="37"/>
      <c r="AI17" s="42"/>
      <c r="AJ17" s="6"/>
      <c r="AK17" s="33"/>
      <c r="AM17" s="37"/>
    </row>
    <row r="18" spans="11:39" ht="12.75" customHeight="1">
      <c r="K18" s="37"/>
      <c r="L18" s="38"/>
      <c r="M18" s="33"/>
      <c r="N18" s="39"/>
      <c r="O18" s="39"/>
      <c r="P18" s="40"/>
      <c r="Q18" s="41"/>
      <c r="R18" s="41"/>
      <c r="S18" s="41"/>
      <c r="T18" s="41"/>
      <c r="U18" s="33"/>
      <c r="V18" s="43"/>
      <c r="W18" s="43"/>
      <c r="AH18" s="37"/>
      <c r="AI18" s="42"/>
      <c r="AK18" s="42"/>
      <c r="AM18" s="37"/>
    </row>
    <row r="19" spans="2:23" s="6" customFormat="1" ht="12.75">
      <c r="B19" s="7"/>
      <c r="C19" s="7"/>
      <c r="D19" s="7"/>
      <c r="E19" s="7"/>
      <c r="F19" s="7"/>
      <c r="G19" s="7"/>
      <c r="H19" s="7"/>
      <c r="I19" s="7"/>
      <c r="N19" s="4"/>
      <c r="O19" s="4"/>
      <c r="V19" s="5"/>
      <c r="W19" s="5"/>
    </row>
    <row r="20" spans="2:23" s="6" customFormat="1" ht="12.75">
      <c r="B20" s="7"/>
      <c r="C20" s="7"/>
      <c r="D20" s="7"/>
      <c r="E20" s="7"/>
      <c r="F20" s="7"/>
      <c r="G20" s="7"/>
      <c r="H20" s="7"/>
      <c r="I20" s="7"/>
      <c r="N20" s="4"/>
      <c r="O20" s="4"/>
      <c r="V20" s="5"/>
      <c r="W20" s="5"/>
    </row>
    <row r="21" spans="11:23" ht="12.75">
      <c r="K21" s="8"/>
      <c r="L21" s="8"/>
      <c r="M21" s="6"/>
      <c r="N21" s="4"/>
      <c r="O21" s="4"/>
      <c r="P21" s="6"/>
      <c r="Q21" s="6"/>
      <c r="R21" s="6"/>
      <c r="S21" s="6"/>
      <c r="T21" s="6"/>
      <c r="U21" s="6"/>
      <c r="V21" s="5"/>
      <c r="W21" s="5"/>
    </row>
    <row r="22" ht="12.75">
      <c r="K22" s="9"/>
    </row>
    <row r="24" spans="14:39" ht="12.75">
      <c r="N24" s="6"/>
      <c r="AJ24" s="6"/>
      <c r="AL24" s="6"/>
      <c r="AM24" s="6"/>
    </row>
    <row r="25" spans="14:39" ht="12.75">
      <c r="N25" s="6"/>
      <c r="O25" s="6"/>
      <c r="R25" s="6"/>
      <c r="S25" s="6"/>
      <c r="W25" s="6"/>
      <c r="AC25" s="6"/>
      <c r="AF25" s="6"/>
      <c r="AG25" s="6"/>
      <c r="AI25" s="6"/>
      <c r="AJ25" s="6"/>
      <c r="AK25" s="6"/>
      <c r="AL25" s="6"/>
      <c r="AM25" s="6"/>
    </row>
    <row r="27" spans="18:37" ht="12.75">
      <c r="R27" s="6"/>
      <c r="X27" s="6"/>
      <c r="AG27" s="6"/>
      <c r="AK27" s="6"/>
    </row>
    <row r="36" spans="11:39" ht="12.75"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</sheetData>
  <mergeCells count="19">
    <mergeCell ref="AI17:AI18"/>
    <mergeCell ref="AK17:AK18"/>
    <mergeCell ref="AM17:AM18"/>
    <mergeCell ref="U17:U18"/>
    <mergeCell ref="V17:V18"/>
    <mergeCell ref="W17:W18"/>
    <mergeCell ref="AH17:AH18"/>
    <mergeCell ref="Q17:Q18"/>
    <mergeCell ref="R17:R18"/>
    <mergeCell ref="S17:S18"/>
    <mergeCell ref="T17:T18"/>
    <mergeCell ref="M17:M18"/>
    <mergeCell ref="N17:N18"/>
    <mergeCell ref="O17:O18"/>
    <mergeCell ref="P17:P18"/>
    <mergeCell ref="F6:H6"/>
    <mergeCell ref="J11:K11"/>
    <mergeCell ref="K17:K18"/>
    <mergeCell ref="L17:L18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2006-07-05T17:45:35Z</cp:lastPrinted>
  <dcterms:created xsi:type="dcterms:W3CDTF">2005-08-30T21:07:07Z</dcterms:created>
  <dcterms:modified xsi:type="dcterms:W3CDTF">2007-07-06T17:37:26Z</dcterms:modified>
  <cp:category/>
  <cp:version/>
  <cp:contentType/>
  <cp:contentStatus/>
</cp:coreProperties>
</file>