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120" windowHeight="8190" activeTab="0"/>
  </bookViews>
  <sheets>
    <sheet name="Tabla 02-12" sheetId="1" r:id="rId1"/>
  </sheets>
  <definedNames>
    <definedName name="_xlnm.Print_Area" localSheetId="0">'Tabla 02-12'!$A$1:$AP$37</definedName>
  </definedNames>
  <calcPr fullCalcOnLoad="1"/>
</workbook>
</file>

<file path=xl/sharedStrings.xml><?xml version="1.0" encoding="utf-8"?>
<sst xmlns="http://schemas.openxmlformats.org/spreadsheetml/2006/main" count="78" uniqueCount="78">
  <si>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</si>
  <si>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</si>
  <si>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</si>
  <si>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</si>
  <si>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</si>
  <si>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</si>
  <si>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</si>
  <si>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San Marcos</t>
  </si>
  <si>
    <t>San Pedro Sacatepequez</t>
  </si>
  <si>
    <t>San Antonio Sacatepequez</t>
  </si>
  <si>
    <t>Comitancillo</t>
  </si>
  <si>
    <t>Concepción Tutuapa</t>
  </si>
  <si>
    <t>Tacana</t>
  </si>
  <si>
    <t>Sibinal</t>
  </si>
  <si>
    <t>Tajumulco</t>
  </si>
  <si>
    <t>Tejutla</t>
  </si>
  <si>
    <t>Nuevo Progreso</t>
  </si>
  <si>
    <t>El Tumbador</t>
  </si>
  <si>
    <t>El Rodeo</t>
  </si>
  <si>
    <t>Malacatán</t>
  </si>
  <si>
    <t>Catarina</t>
  </si>
  <si>
    <t>Ayutla</t>
  </si>
  <si>
    <t>San Pablo</t>
  </si>
  <si>
    <t>El Quetzal</t>
  </si>
  <si>
    <t>La Reforma</t>
  </si>
  <si>
    <t>Pajapita</t>
  </si>
  <si>
    <t>San José Ojetenam</t>
  </si>
  <si>
    <t>Sipacapa</t>
  </si>
  <si>
    <t>Esquipulas Palo Gordo</t>
  </si>
  <si>
    <t>Río Blanco</t>
  </si>
  <si>
    <t>San Lorenzo</t>
  </si>
  <si>
    <t>Código Departamento y Municipio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</si>
  <si>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</si>
  <si>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</si>
  <si>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</si>
  <si>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Municipios del Departamento de San Marcos</t>
  </si>
  <si>
    <t>San Cristóbal Cucho</t>
  </si>
  <si>
    <t>San Rafael Pie de la Cuesta</t>
  </si>
  <si>
    <t>Indicador</t>
  </si>
  <si>
    <t>DEPT. SAN MARCOS</t>
  </si>
  <si>
    <t>Fecha de Publicación</t>
  </si>
  <si>
    <t>San Miguel Ixtahuacan</t>
  </si>
  <si>
    <t>Ocós</t>
  </si>
  <si>
    <t>Ixchiguán</t>
  </si>
  <si>
    <t>Ref. Código Campo</t>
  </si>
  <si>
    <t>T_POB</t>
  </si>
  <si>
    <t>Población Total</t>
  </si>
  <si>
    <t>Total Nacimientos</t>
  </si>
  <si>
    <t>Total Nacimientos Hombres</t>
  </si>
  <si>
    <t>Total Nacimientos Mujeres</t>
  </si>
  <si>
    <t>Total Nacimientos Area Urbana</t>
  </si>
  <si>
    <t>Total Nacimientos Area Rural</t>
  </si>
  <si>
    <t>Nacimientos Hombres Area Urbana</t>
  </si>
  <si>
    <t>Nacimientos Hombres Area Rural</t>
  </si>
  <si>
    <t>Nacimientos Mujeres Area Urbana</t>
  </si>
  <si>
    <t>Nacimientos Mujeres Area Rural</t>
  </si>
  <si>
    <t>Porcentaje de Nacimientos Hombres</t>
  </si>
  <si>
    <t>Porcentaje de Nacimientos Mujeres</t>
  </si>
  <si>
    <t>Tasa Bruta de Natalidad (nacimientos por cada mil habitantes)</t>
  </si>
  <si>
    <t>T_NAC</t>
  </si>
  <si>
    <t>T_NAC_H</t>
  </si>
  <si>
    <t>T_NAC_M</t>
  </si>
  <si>
    <t>T_NAC_UR</t>
  </si>
  <si>
    <t>T_NAC_RU</t>
  </si>
  <si>
    <t>NAC_H_UR</t>
  </si>
  <si>
    <t>NAC_H_RU</t>
  </si>
  <si>
    <t>NAC_M_UR</t>
  </si>
  <si>
    <t>NAC_M_RU</t>
  </si>
  <si>
    <t>P_NAC_H</t>
  </si>
  <si>
    <t>P_NAC_M</t>
  </si>
  <si>
    <t>NACIONAL</t>
  </si>
  <si>
    <t xml:space="preserve"> 02 - 12</t>
  </si>
  <si>
    <t>NATALIDAD</t>
  </si>
  <si>
    <t xml:space="preserve">Tasa bruta de Natalidad </t>
  </si>
  <si>
    <t xml:space="preserve">Número de personas </t>
  </si>
  <si>
    <t>Instituto Nacional de Estadística, XI Censo de Población y VI Habitación</t>
  </si>
  <si>
    <t>* Tasa bruta de Natalidad: (total nacimientos/total población) x 1000</t>
  </si>
  <si>
    <t>Total de Nacimientos, por género y área de residencia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</si>
</sst>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2" fontId="7" fillId="2" borderId="5" xfId="0" applyNumberFormat="1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6" fillId="3" borderId="11" xfId="0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0" borderId="0" xfId="0" applyFont="1" applyAlignment="1">
      <alignment wrapText="1"/>
    </xf>
    <xf numFmtId="16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8" fillId="0" borderId="0" xfId="0" applyFont="1" applyAlignment="1">
      <alignment/>
    </xf>
    <xf numFmtId="49" fontId="1" fillId="3" borderId="5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workbookViewId="0" topLeftCell="A13">
      <selection activeCell="AN25" sqref="AN25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10.28125" style="0" customWidth="1"/>
    <col min="11" max="11" width="14.140625" style="0" customWidth="1"/>
    <col min="12" max="12" width="9.7109375" style="0" customWidth="1"/>
    <col min="13" max="13" width="11.140625" style="0" customWidth="1"/>
    <col min="14" max="14" width="10.7109375" style="0" customWidth="1"/>
    <col min="15" max="15" width="10.57421875" style="0" customWidth="1"/>
    <col min="16" max="16" width="10.7109375" style="0" customWidth="1"/>
    <col min="17" max="17" width="17.140625" style="0" customWidth="1"/>
    <col min="18" max="21" width="10.7109375" style="0" customWidth="1"/>
    <col min="23" max="23" width="10.7109375" style="0" customWidth="1"/>
    <col min="24" max="24" width="10.57421875" style="0" customWidth="1"/>
    <col min="25" max="42" width="10.7109375" style="0" customWidth="1"/>
    <col min="43" max="16384" width="2.7109375" style="0" customWidth="1"/>
  </cols>
  <sheetData>
    <row r="1" spans="1:16" s="12" customFormat="1" ht="12.75" customHeight="1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12" customFormat="1" ht="12.7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12" customFormat="1" ht="12.75" customHeight="1">
      <c r="A3" s="39" t="s">
        <v>33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12" customFormat="1" ht="12.75" customHeight="1">
      <c r="A4" s="39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="12" customFormat="1" ht="12"/>
    <row r="6" spans="1:12" s="12" customFormat="1" ht="12">
      <c r="A6" s="36" t="s">
        <v>1</v>
      </c>
      <c r="B6" s="37"/>
      <c r="C6" s="37"/>
      <c r="D6" s="37"/>
      <c r="E6" s="38"/>
      <c r="F6" s="40"/>
      <c r="G6" s="41"/>
      <c r="H6" s="41"/>
      <c r="J6" s="20" t="s">
        <v>71</v>
      </c>
      <c r="K6" s="15"/>
      <c r="L6" s="15"/>
    </row>
    <row r="7" s="12" customFormat="1" ht="12"/>
    <row r="8" spans="1:17" s="12" customFormat="1" ht="12.75" customHeight="1">
      <c r="A8" s="12" t="s">
        <v>2</v>
      </c>
      <c r="B8" s="23" t="s">
        <v>3</v>
      </c>
      <c r="C8" s="24"/>
      <c r="D8" s="24"/>
      <c r="E8" s="24"/>
      <c r="F8" s="24"/>
      <c r="G8" s="24"/>
      <c r="H8" s="24"/>
      <c r="I8" s="24"/>
      <c r="J8" s="24" t="s">
        <v>77</v>
      </c>
      <c r="K8" s="24"/>
      <c r="L8" s="24"/>
      <c r="M8" s="24"/>
      <c r="N8" s="24"/>
      <c r="O8" s="24"/>
      <c r="P8" s="24"/>
      <c r="Q8" s="25"/>
    </row>
    <row r="9" spans="2:17" s="13" customFormat="1" ht="12.75" customHeight="1">
      <c r="B9" s="26" t="s">
        <v>38</v>
      </c>
      <c r="C9" s="27"/>
      <c r="D9" s="27"/>
      <c r="E9" s="27"/>
      <c r="F9" s="27"/>
      <c r="G9" s="27"/>
      <c r="H9" s="27"/>
      <c r="I9" s="27"/>
      <c r="J9" s="27" t="s">
        <v>73</v>
      </c>
      <c r="K9" s="27"/>
      <c r="L9" s="27"/>
      <c r="M9" s="27"/>
      <c r="N9" s="27"/>
      <c r="O9" s="27"/>
      <c r="P9" s="27"/>
      <c r="Q9" s="28"/>
    </row>
    <row r="10" spans="2:17" s="12" customFormat="1" ht="12">
      <c r="B10" s="29" t="s">
        <v>4</v>
      </c>
      <c r="C10" s="30"/>
      <c r="D10" s="30"/>
      <c r="E10" s="30"/>
      <c r="F10" s="30"/>
      <c r="G10" s="30"/>
      <c r="H10" s="30"/>
      <c r="I10" s="30"/>
      <c r="J10" s="30" t="s">
        <v>35</v>
      </c>
      <c r="K10" s="30"/>
      <c r="L10" s="30"/>
      <c r="M10" s="30"/>
      <c r="N10" s="30"/>
      <c r="O10" s="30"/>
      <c r="P10" s="30"/>
      <c r="Q10" s="31"/>
    </row>
    <row r="11" spans="2:17" s="12" customFormat="1" ht="12">
      <c r="B11" s="29" t="s">
        <v>40</v>
      </c>
      <c r="C11" s="30"/>
      <c r="D11" s="30"/>
      <c r="E11" s="30"/>
      <c r="F11" s="30"/>
      <c r="G11" s="30"/>
      <c r="H11" s="30"/>
      <c r="I11" s="30"/>
      <c r="J11" s="32">
        <v>2002</v>
      </c>
      <c r="K11" s="32"/>
      <c r="L11" s="32"/>
      <c r="M11" s="30"/>
      <c r="N11" s="30"/>
      <c r="O11" s="30"/>
      <c r="P11" s="30"/>
      <c r="Q11" s="31"/>
    </row>
    <row r="12" spans="2:17" s="12" customFormat="1" ht="12">
      <c r="B12" s="29" t="s">
        <v>5</v>
      </c>
      <c r="C12" s="30"/>
      <c r="D12" s="30"/>
      <c r="E12" s="30"/>
      <c r="F12" s="30"/>
      <c r="G12" s="30"/>
      <c r="H12" s="30"/>
      <c r="I12" s="30"/>
      <c r="J12" s="30" t="s">
        <v>74</v>
      </c>
      <c r="K12" s="30"/>
      <c r="L12" s="30"/>
      <c r="M12" s="30"/>
      <c r="N12" s="30"/>
      <c r="O12" s="30"/>
      <c r="P12" s="30"/>
      <c r="Q12" s="31"/>
    </row>
    <row r="13" spans="2:17" s="12" customFormat="1" ht="12">
      <c r="B13" s="33" t="s">
        <v>6</v>
      </c>
      <c r="C13" s="34"/>
      <c r="D13" s="34"/>
      <c r="E13" s="34"/>
      <c r="F13" s="34"/>
      <c r="G13" s="34"/>
      <c r="H13" s="34"/>
      <c r="I13" s="34"/>
      <c r="J13" s="34" t="s">
        <v>75</v>
      </c>
      <c r="K13" s="34"/>
      <c r="L13" s="34"/>
      <c r="M13" s="34"/>
      <c r="N13" s="34"/>
      <c r="O13" s="34"/>
      <c r="P13" s="34"/>
      <c r="Q13" s="35"/>
    </row>
    <row r="14" spans="22:24" ht="12.75">
      <c r="V14" s="1"/>
      <c r="W14" s="1"/>
      <c r="X14" s="1"/>
    </row>
    <row r="15" ht="12.75">
      <c r="V15" s="1"/>
    </row>
    <row r="17" spans="12:42" s="6" customFormat="1" ht="12.75" customHeight="1">
      <c r="L17" s="45" t="s">
        <v>7</v>
      </c>
      <c r="M17" s="45" t="s">
        <v>8</v>
      </c>
      <c r="N17" s="45" t="s">
        <v>9</v>
      </c>
      <c r="O17" s="45" t="s">
        <v>10</v>
      </c>
      <c r="P17" s="45" t="s">
        <v>41</v>
      </c>
      <c r="Q17" s="45" t="s">
        <v>11</v>
      </c>
      <c r="R17" s="45" t="s">
        <v>12</v>
      </c>
      <c r="S17" s="45" t="s">
        <v>13</v>
      </c>
      <c r="T17" s="45" t="s">
        <v>14</v>
      </c>
      <c r="U17" s="45" t="s">
        <v>15</v>
      </c>
      <c r="V17" s="45" t="s">
        <v>37</v>
      </c>
      <c r="W17" s="45" t="s">
        <v>16</v>
      </c>
      <c r="X17" s="45" t="s">
        <v>17</v>
      </c>
      <c r="Y17" s="45" t="s">
        <v>18</v>
      </c>
      <c r="Z17" s="45" t="s">
        <v>19</v>
      </c>
      <c r="AA17" s="45" t="s">
        <v>20</v>
      </c>
      <c r="AB17" s="45" t="s">
        <v>21</v>
      </c>
      <c r="AC17" s="45" t="s">
        <v>42</v>
      </c>
      <c r="AD17" s="45" t="s">
        <v>22</v>
      </c>
      <c r="AE17" s="45" t="s">
        <v>23</v>
      </c>
      <c r="AF17" s="45" t="s">
        <v>24</v>
      </c>
      <c r="AG17" s="45" t="s">
        <v>25</v>
      </c>
      <c r="AH17" s="45" t="s">
        <v>43</v>
      </c>
      <c r="AI17" s="45" t="s">
        <v>26</v>
      </c>
      <c r="AJ17" s="45" t="s">
        <v>36</v>
      </c>
      <c r="AK17" s="45" t="s">
        <v>27</v>
      </c>
      <c r="AL17" s="45" t="s">
        <v>28</v>
      </c>
      <c r="AM17" s="45" t="s">
        <v>29</v>
      </c>
      <c r="AN17" s="45" t="s">
        <v>30</v>
      </c>
      <c r="AO17" s="45" t="s">
        <v>39</v>
      </c>
      <c r="AP17" s="45" t="s">
        <v>70</v>
      </c>
    </row>
    <row r="18" spans="12:42" s="6" customFormat="1" ht="11.25"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</row>
    <row r="19" spans="2:42" s="6" customFormat="1" ht="12.75">
      <c r="B19" s="52" t="s">
        <v>31</v>
      </c>
      <c r="C19" s="53"/>
      <c r="D19" s="53"/>
      <c r="E19" s="53"/>
      <c r="F19" s="53"/>
      <c r="G19" s="53"/>
      <c r="H19" s="53"/>
      <c r="I19" s="53"/>
      <c r="J19" s="53"/>
      <c r="K19" s="21" t="s">
        <v>44</v>
      </c>
      <c r="L19" s="22">
        <v>1201</v>
      </c>
      <c r="M19" s="22">
        <v>1202</v>
      </c>
      <c r="N19" s="22">
        <v>1203</v>
      </c>
      <c r="O19" s="22">
        <v>1204</v>
      </c>
      <c r="P19" s="22">
        <v>1205</v>
      </c>
      <c r="Q19" s="22">
        <v>1206</v>
      </c>
      <c r="R19" s="22">
        <v>1207</v>
      </c>
      <c r="S19" s="22">
        <v>1208</v>
      </c>
      <c r="T19" s="22">
        <v>1209</v>
      </c>
      <c r="U19" s="22">
        <v>1210</v>
      </c>
      <c r="V19" s="22">
        <v>1211</v>
      </c>
      <c r="W19" s="22">
        <v>1212</v>
      </c>
      <c r="X19" s="22">
        <v>1213</v>
      </c>
      <c r="Y19" s="22">
        <v>1214</v>
      </c>
      <c r="Z19" s="22">
        <v>1215</v>
      </c>
      <c r="AA19" s="22">
        <v>1216</v>
      </c>
      <c r="AB19" s="22">
        <v>1217</v>
      </c>
      <c r="AC19" s="22">
        <v>1218</v>
      </c>
      <c r="AD19" s="22">
        <v>1219</v>
      </c>
      <c r="AE19" s="22">
        <v>1220</v>
      </c>
      <c r="AF19" s="22">
        <v>1221</v>
      </c>
      <c r="AG19" s="22">
        <v>1222</v>
      </c>
      <c r="AH19" s="22">
        <v>1223</v>
      </c>
      <c r="AI19" s="22">
        <v>1224</v>
      </c>
      <c r="AJ19" s="22">
        <v>1225</v>
      </c>
      <c r="AK19" s="22">
        <v>1226</v>
      </c>
      <c r="AL19" s="22">
        <v>1227</v>
      </c>
      <c r="AM19" s="22">
        <v>1228</v>
      </c>
      <c r="AN19" s="22">
        <v>1229</v>
      </c>
      <c r="AO19" s="22">
        <v>12</v>
      </c>
      <c r="AP19" s="58"/>
    </row>
    <row r="20" spans="2:42" ht="12.75">
      <c r="B20" s="7"/>
      <c r="C20" s="8"/>
      <c r="D20" s="8"/>
      <c r="E20" s="8"/>
      <c r="F20" s="8"/>
      <c r="G20" s="8"/>
      <c r="H20" s="8"/>
      <c r="I20" s="8"/>
      <c r="J20" s="9"/>
      <c r="K20" s="14"/>
      <c r="L20" s="2"/>
      <c r="M20" s="2"/>
      <c r="N20" s="4"/>
      <c r="O20" s="3"/>
      <c r="P20" s="3"/>
      <c r="Q20" s="4"/>
      <c r="R20" s="4"/>
      <c r="S20" s="4"/>
      <c r="T20" s="4"/>
      <c r="U20" s="4"/>
      <c r="V20" s="4"/>
      <c r="W20" s="5"/>
      <c r="X20" s="5"/>
      <c r="AN20" s="10"/>
      <c r="AO20" s="10"/>
      <c r="AP20" s="10"/>
    </row>
    <row r="21" spans="2:42" s="11" customFormat="1" ht="12">
      <c r="B21" s="54" t="s">
        <v>46</v>
      </c>
      <c r="C21" s="55"/>
      <c r="D21" s="55"/>
      <c r="E21" s="55"/>
      <c r="F21" s="55"/>
      <c r="G21" s="55"/>
      <c r="H21" s="55"/>
      <c r="I21" s="55"/>
      <c r="J21" s="56"/>
      <c r="K21" s="16" t="s">
        <v>45</v>
      </c>
      <c r="L21" s="16">
        <v>36325</v>
      </c>
      <c r="M21" s="16">
        <v>58005</v>
      </c>
      <c r="N21" s="16">
        <v>14658</v>
      </c>
      <c r="O21" s="16">
        <v>46371</v>
      </c>
      <c r="P21" s="16">
        <v>29658</v>
      </c>
      <c r="Q21" s="16">
        <v>49363</v>
      </c>
      <c r="R21" s="16">
        <v>62620</v>
      </c>
      <c r="S21" s="16">
        <v>13268</v>
      </c>
      <c r="T21" s="16">
        <v>41308</v>
      </c>
      <c r="U21" s="16">
        <v>27672</v>
      </c>
      <c r="V21" s="16">
        <v>13072</v>
      </c>
      <c r="W21" s="16">
        <v>26140</v>
      </c>
      <c r="X21" s="16">
        <v>35507</v>
      </c>
      <c r="Y21" s="16">
        <v>14125</v>
      </c>
      <c r="Z21" s="16">
        <v>70834</v>
      </c>
      <c r="AA21" s="16">
        <v>24561</v>
      </c>
      <c r="AB21" s="16">
        <v>27435</v>
      </c>
      <c r="AC21" s="16">
        <v>29257</v>
      </c>
      <c r="AD21" s="16">
        <v>36535</v>
      </c>
      <c r="AE21" s="16">
        <v>18979</v>
      </c>
      <c r="AF21" s="16">
        <v>14623</v>
      </c>
      <c r="AG21" s="16">
        <v>16600</v>
      </c>
      <c r="AH21" s="16">
        <v>20324</v>
      </c>
      <c r="AI21" s="16">
        <v>16541</v>
      </c>
      <c r="AJ21" s="16">
        <v>13928</v>
      </c>
      <c r="AK21" s="16">
        <v>14043</v>
      </c>
      <c r="AL21" s="16">
        <v>8613</v>
      </c>
      <c r="AM21" s="16">
        <v>4872</v>
      </c>
      <c r="AN21" s="16">
        <v>9714</v>
      </c>
      <c r="AO21" s="16">
        <f>SUM(L21:AN21)</f>
        <v>794951</v>
      </c>
      <c r="AP21" s="16">
        <v>11237196</v>
      </c>
    </row>
    <row r="22" spans="2:42" s="11" customFormat="1" ht="12.75" customHeight="1">
      <c r="B22" s="42" t="s">
        <v>47</v>
      </c>
      <c r="C22" s="43"/>
      <c r="D22" s="43"/>
      <c r="E22" s="43"/>
      <c r="F22" s="43"/>
      <c r="G22" s="43"/>
      <c r="H22" s="43"/>
      <c r="I22" s="43"/>
      <c r="J22" s="44"/>
      <c r="K22" s="17" t="s">
        <v>59</v>
      </c>
      <c r="L22" s="16">
        <v>1393</v>
      </c>
      <c r="M22" s="16">
        <v>1642</v>
      </c>
      <c r="N22" s="16">
        <v>516</v>
      </c>
      <c r="O22" s="16">
        <v>2463</v>
      </c>
      <c r="P22" s="16">
        <v>1439</v>
      </c>
      <c r="Q22" s="16">
        <v>2134</v>
      </c>
      <c r="R22" s="16">
        <v>2609</v>
      </c>
      <c r="S22" s="16">
        <v>532</v>
      </c>
      <c r="T22" s="16">
        <v>1760</v>
      </c>
      <c r="U22" s="16">
        <v>1110</v>
      </c>
      <c r="V22" s="16">
        <v>425</v>
      </c>
      <c r="W22" s="16">
        <v>978</v>
      </c>
      <c r="X22" s="16">
        <v>1399</v>
      </c>
      <c r="Y22" s="16">
        <v>428</v>
      </c>
      <c r="Z22" s="16">
        <v>3004</v>
      </c>
      <c r="AA22" s="16">
        <v>743</v>
      </c>
      <c r="AB22" s="16">
        <v>1187</v>
      </c>
      <c r="AC22" s="16">
        <v>1319</v>
      </c>
      <c r="AD22" s="16">
        <v>1192</v>
      </c>
      <c r="AE22" s="16">
        <v>856</v>
      </c>
      <c r="AF22" s="16">
        <v>858</v>
      </c>
      <c r="AG22" s="16">
        <v>787</v>
      </c>
      <c r="AH22" s="16">
        <v>760</v>
      </c>
      <c r="AI22" s="16">
        <v>764</v>
      </c>
      <c r="AJ22" s="16">
        <v>521</v>
      </c>
      <c r="AK22" s="16">
        <v>607</v>
      </c>
      <c r="AL22" s="16">
        <v>267</v>
      </c>
      <c r="AM22" s="16">
        <v>169</v>
      </c>
      <c r="AN22" s="16">
        <v>383</v>
      </c>
      <c r="AO22" s="16">
        <v>32245</v>
      </c>
      <c r="AP22" s="16">
        <v>387287</v>
      </c>
    </row>
    <row r="23" spans="2:42" s="11" customFormat="1" ht="12.75" customHeight="1">
      <c r="B23" s="42" t="s">
        <v>48</v>
      </c>
      <c r="C23" s="43"/>
      <c r="D23" s="43"/>
      <c r="E23" s="43"/>
      <c r="F23" s="43"/>
      <c r="G23" s="43"/>
      <c r="H23" s="43"/>
      <c r="I23" s="43"/>
      <c r="J23" s="44"/>
      <c r="K23" s="17" t="s">
        <v>60</v>
      </c>
      <c r="L23" s="16">
        <v>723</v>
      </c>
      <c r="M23" s="16">
        <v>848</v>
      </c>
      <c r="N23" s="16">
        <v>245</v>
      </c>
      <c r="O23" s="16">
        <v>1229</v>
      </c>
      <c r="P23" s="16">
        <v>746</v>
      </c>
      <c r="Q23" s="16">
        <v>1107</v>
      </c>
      <c r="R23" s="16">
        <v>1324</v>
      </c>
      <c r="S23" s="16">
        <v>271</v>
      </c>
      <c r="T23" s="16">
        <v>916</v>
      </c>
      <c r="U23" s="16">
        <v>538</v>
      </c>
      <c r="V23" s="16">
        <v>221</v>
      </c>
      <c r="W23" s="16">
        <v>496</v>
      </c>
      <c r="X23" s="16">
        <v>710</v>
      </c>
      <c r="Y23" s="16">
        <v>227</v>
      </c>
      <c r="Z23" s="16">
        <v>1538</v>
      </c>
      <c r="AA23" s="16">
        <v>353</v>
      </c>
      <c r="AB23" s="16">
        <v>594</v>
      </c>
      <c r="AC23" s="16">
        <v>683</v>
      </c>
      <c r="AD23" s="16">
        <v>635</v>
      </c>
      <c r="AE23" s="16">
        <v>437</v>
      </c>
      <c r="AF23" s="16">
        <v>437</v>
      </c>
      <c r="AG23" s="16">
        <v>432</v>
      </c>
      <c r="AH23" s="16">
        <v>389</v>
      </c>
      <c r="AI23" s="16">
        <v>370</v>
      </c>
      <c r="AJ23" s="16">
        <v>263</v>
      </c>
      <c r="AK23" s="16">
        <v>284</v>
      </c>
      <c r="AL23" s="16">
        <v>143</v>
      </c>
      <c r="AM23" s="16">
        <v>96</v>
      </c>
      <c r="AN23" s="16">
        <v>178</v>
      </c>
      <c r="AO23" s="16">
        <v>16433</v>
      </c>
      <c r="AP23" s="16">
        <v>197393</v>
      </c>
    </row>
    <row r="24" spans="2:42" s="11" customFormat="1" ht="12.75" customHeight="1">
      <c r="B24" s="42" t="s">
        <v>49</v>
      </c>
      <c r="C24" s="43"/>
      <c r="D24" s="43"/>
      <c r="E24" s="43"/>
      <c r="F24" s="43"/>
      <c r="G24" s="43"/>
      <c r="H24" s="43"/>
      <c r="I24" s="43"/>
      <c r="J24" s="44"/>
      <c r="K24" s="17" t="s">
        <v>61</v>
      </c>
      <c r="L24" s="16">
        <v>670</v>
      </c>
      <c r="M24" s="16">
        <v>794</v>
      </c>
      <c r="N24" s="16">
        <v>271</v>
      </c>
      <c r="O24" s="16">
        <v>1234</v>
      </c>
      <c r="P24" s="16">
        <v>693</v>
      </c>
      <c r="Q24" s="16">
        <v>1027</v>
      </c>
      <c r="R24" s="16">
        <v>1285</v>
      </c>
      <c r="S24" s="16">
        <v>261</v>
      </c>
      <c r="T24" s="16">
        <v>844</v>
      </c>
      <c r="U24" s="16">
        <v>572</v>
      </c>
      <c r="V24" s="16">
        <v>204</v>
      </c>
      <c r="W24" s="16">
        <v>482</v>
      </c>
      <c r="X24" s="16">
        <v>689</v>
      </c>
      <c r="Y24" s="16">
        <v>201</v>
      </c>
      <c r="Z24" s="16">
        <v>1466</v>
      </c>
      <c r="AA24" s="16">
        <v>390</v>
      </c>
      <c r="AB24" s="16">
        <v>593</v>
      </c>
      <c r="AC24" s="16">
        <v>636</v>
      </c>
      <c r="AD24" s="16">
        <v>557</v>
      </c>
      <c r="AE24" s="16">
        <v>419</v>
      </c>
      <c r="AF24" s="16">
        <v>421</v>
      </c>
      <c r="AG24" s="16">
        <v>355</v>
      </c>
      <c r="AH24" s="16">
        <v>371</v>
      </c>
      <c r="AI24" s="16">
        <v>394</v>
      </c>
      <c r="AJ24" s="16">
        <v>258</v>
      </c>
      <c r="AK24" s="16">
        <v>323</v>
      </c>
      <c r="AL24" s="16">
        <v>124</v>
      </c>
      <c r="AM24" s="16">
        <v>73</v>
      </c>
      <c r="AN24" s="16">
        <v>205</v>
      </c>
      <c r="AO24" s="16">
        <v>15812</v>
      </c>
      <c r="AP24" s="16">
        <v>189894</v>
      </c>
    </row>
    <row r="25" spans="2:42" s="11" customFormat="1" ht="12.75" customHeight="1">
      <c r="B25" s="42" t="s">
        <v>50</v>
      </c>
      <c r="C25" s="43"/>
      <c r="D25" s="43"/>
      <c r="E25" s="43"/>
      <c r="F25" s="43"/>
      <c r="G25" s="43"/>
      <c r="H25" s="43"/>
      <c r="I25" s="43"/>
      <c r="J25" s="44"/>
      <c r="K25" s="17" t="s">
        <v>62</v>
      </c>
      <c r="L25" s="16">
        <v>986</v>
      </c>
      <c r="M25" s="16">
        <v>446</v>
      </c>
      <c r="N25" s="16">
        <v>64</v>
      </c>
      <c r="O25" s="16">
        <v>71</v>
      </c>
      <c r="P25" s="16">
        <v>42</v>
      </c>
      <c r="Q25" s="16">
        <v>81</v>
      </c>
      <c r="R25" s="16">
        <v>207</v>
      </c>
      <c r="S25" s="16">
        <v>86</v>
      </c>
      <c r="T25" s="16">
        <v>26</v>
      </c>
      <c r="U25" s="16">
        <v>186</v>
      </c>
      <c r="V25" s="16">
        <v>159</v>
      </c>
      <c r="W25" s="16">
        <v>336</v>
      </c>
      <c r="X25" s="16">
        <v>391</v>
      </c>
      <c r="Y25" s="16">
        <v>65</v>
      </c>
      <c r="Z25" s="16">
        <v>1096</v>
      </c>
      <c r="AA25" s="16">
        <v>155</v>
      </c>
      <c r="AB25" s="16">
        <v>797</v>
      </c>
      <c r="AC25" s="16">
        <v>654</v>
      </c>
      <c r="AD25" s="16">
        <v>209</v>
      </c>
      <c r="AE25" s="16">
        <v>267</v>
      </c>
      <c r="AF25" s="16">
        <v>209</v>
      </c>
      <c r="AG25" s="16">
        <v>290</v>
      </c>
      <c r="AH25" s="16">
        <v>82</v>
      </c>
      <c r="AI25" s="16">
        <v>52</v>
      </c>
      <c r="AJ25" s="16">
        <v>74</v>
      </c>
      <c r="AK25" s="16">
        <v>43</v>
      </c>
      <c r="AL25" s="16">
        <v>48</v>
      </c>
      <c r="AM25" s="16">
        <v>18</v>
      </c>
      <c r="AN25" s="16">
        <v>33</v>
      </c>
      <c r="AO25" s="16">
        <v>7173</v>
      </c>
      <c r="AP25" s="16">
        <v>161951</v>
      </c>
    </row>
    <row r="26" spans="2:42" s="11" customFormat="1" ht="12.75" customHeight="1">
      <c r="B26" s="42" t="s">
        <v>51</v>
      </c>
      <c r="C26" s="43"/>
      <c r="D26" s="43"/>
      <c r="E26" s="43"/>
      <c r="F26" s="43"/>
      <c r="G26" s="43"/>
      <c r="H26" s="43"/>
      <c r="I26" s="43"/>
      <c r="J26" s="44"/>
      <c r="K26" s="17" t="s">
        <v>63</v>
      </c>
      <c r="L26" s="16">
        <v>407</v>
      </c>
      <c r="M26" s="16">
        <v>1196</v>
      </c>
      <c r="N26" s="16">
        <v>452</v>
      </c>
      <c r="O26" s="16">
        <v>2392</v>
      </c>
      <c r="P26" s="16">
        <v>1397</v>
      </c>
      <c r="Q26" s="16">
        <v>2053</v>
      </c>
      <c r="R26" s="16">
        <v>2402</v>
      </c>
      <c r="S26" s="16">
        <v>446</v>
      </c>
      <c r="T26" s="16">
        <v>1734</v>
      </c>
      <c r="U26" s="16">
        <v>924</v>
      </c>
      <c r="V26" s="16">
        <v>266</v>
      </c>
      <c r="W26" s="16">
        <v>642</v>
      </c>
      <c r="X26" s="16">
        <v>1008</v>
      </c>
      <c r="Y26" s="16">
        <v>363</v>
      </c>
      <c r="Z26" s="16">
        <v>1908</v>
      </c>
      <c r="AA26" s="16">
        <v>588</v>
      </c>
      <c r="AB26" s="16">
        <v>390</v>
      </c>
      <c r="AC26" s="16">
        <v>665</v>
      </c>
      <c r="AD26" s="16">
        <v>983</v>
      </c>
      <c r="AE26" s="16">
        <v>589</v>
      </c>
      <c r="AF26" s="16">
        <v>649</v>
      </c>
      <c r="AG26" s="16">
        <v>497</v>
      </c>
      <c r="AH26" s="16">
        <v>678</v>
      </c>
      <c r="AI26" s="16">
        <v>712</v>
      </c>
      <c r="AJ26" s="16">
        <v>447</v>
      </c>
      <c r="AK26" s="16">
        <v>564</v>
      </c>
      <c r="AL26" s="16">
        <v>219</v>
      </c>
      <c r="AM26" s="16">
        <v>151</v>
      </c>
      <c r="AN26" s="16">
        <v>350</v>
      </c>
      <c r="AO26" s="16">
        <v>25072</v>
      </c>
      <c r="AP26" s="16">
        <v>225336</v>
      </c>
    </row>
    <row r="27" spans="2:42" s="11" customFormat="1" ht="12.75" customHeight="1">
      <c r="B27" s="42" t="s">
        <v>52</v>
      </c>
      <c r="C27" s="43"/>
      <c r="D27" s="43"/>
      <c r="E27" s="43"/>
      <c r="F27" s="43"/>
      <c r="G27" s="43"/>
      <c r="H27" s="43"/>
      <c r="I27" s="43"/>
      <c r="J27" s="44"/>
      <c r="K27" s="17" t="s">
        <v>64</v>
      </c>
      <c r="L27" s="16">
        <v>517</v>
      </c>
      <c r="M27" s="16">
        <v>224</v>
      </c>
      <c r="N27" s="16">
        <v>34</v>
      </c>
      <c r="O27" s="16">
        <v>32</v>
      </c>
      <c r="P27" s="16">
        <v>17</v>
      </c>
      <c r="Q27" s="16">
        <v>48</v>
      </c>
      <c r="R27" s="16">
        <v>103</v>
      </c>
      <c r="S27" s="16">
        <v>46</v>
      </c>
      <c r="T27" s="16">
        <v>13</v>
      </c>
      <c r="U27" s="16">
        <v>95</v>
      </c>
      <c r="V27" s="16">
        <v>92</v>
      </c>
      <c r="W27" s="16">
        <v>179</v>
      </c>
      <c r="X27" s="16">
        <v>195</v>
      </c>
      <c r="Y27" s="16">
        <v>31</v>
      </c>
      <c r="Z27" s="16">
        <v>559</v>
      </c>
      <c r="AA27" s="16">
        <v>65</v>
      </c>
      <c r="AB27" s="16">
        <v>390</v>
      </c>
      <c r="AC27" s="16">
        <v>353</v>
      </c>
      <c r="AD27" s="16">
        <v>111</v>
      </c>
      <c r="AE27" s="16">
        <v>114</v>
      </c>
      <c r="AF27" s="16">
        <v>112</v>
      </c>
      <c r="AG27" s="16">
        <v>159</v>
      </c>
      <c r="AH27" s="16">
        <v>36</v>
      </c>
      <c r="AI27" s="16">
        <v>24</v>
      </c>
      <c r="AJ27" s="16">
        <v>40</v>
      </c>
      <c r="AK27" s="16">
        <v>19</v>
      </c>
      <c r="AL27" s="16">
        <v>23</v>
      </c>
      <c r="AM27" s="16">
        <v>12</v>
      </c>
      <c r="AN27" s="16">
        <v>14</v>
      </c>
      <c r="AO27" s="16">
        <v>3657</v>
      </c>
      <c r="AP27" s="16">
        <v>83371</v>
      </c>
    </row>
    <row r="28" spans="2:42" s="11" customFormat="1" ht="12.75" customHeight="1">
      <c r="B28" s="42" t="s">
        <v>53</v>
      </c>
      <c r="C28" s="43"/>
      <c r="D28" s="43"/>
      <c r="E28" s="43"/>
      <c r="F28" s="43"/>
      <c r="G28" s="43"/>
      <c r="H28" s="43"/>
      <c r="I28" s="43"/>
      <c r="J28" s="44"/>
      <c r="K28" s="17" t="s">
        <v>65</v>
      </c>
      <c r="L28" s="16">
        <v>206</v>
      </c>
      <c r="M28" s="16">
        <v>624</v>
      </c>
      <c r="N28" s="16">
        <v>211</v>
      </c>
      <c r="O28" s="16">
        <v>1197</v>
      </c>
      <c r="P28" s="16">
        <v>729</v>
      </c>
      <c r="Q28" s="16">
        <v>1059</v>
      </c>
      <c r="R28" s="16">
        <v>1221</v>
      </c>
      <c r="S28" s="16">
        <v>225</v>
      </c>
      <c r="T28" s="16">
        <v>903</v>
      </c>
      <c r="U28" s="16">
        <v>443</v>
      </c>
      <c r="V28" s="16">
        <v>129</v>
      </c>
      <c r="W28" s="16">
        <v>317</v>
      </c>
      <c r="X28" s="16">
        <v>515</v>
      </c>
      <c r="Y28" s="16">
        <v>196</v>
      </c>
      <c r="Z28" s="16">
        <v>979</v>
      </c>
      <c r="AA28" s="16">
        <v>288</v>
      </c>
      <c r="AB28" s="16">
        <v>204</v>
      </c>
      <c r="AC28" s="16">
        <v>330</v>
      </c>
      <c r="AD28" s="16">
        <v>524</v>
      </c>
      <c r="AE28" s="16">
        <v>323</v>
      </c>
      <c r="AF28" s="16">
        <v>325</v>
      </c>
      <c r="AG28" s="16">
        <v>273</v>
      </c>
      <c r="AH28" s="16">
        <v>353</v>
      </c>
      <c r="AI28" s="16">
        <v>346</v>
      </c>
      <c r="AJ28" s="16">
        <v>223</v>
      </c>
      <c r="AK28" s="16">
        <v>265</v>
      </c>
      <c r="AL28" s="16">
        <v>120</v>
      </c>
      <c r="AM28" s="16">
        <v>84</v>
      </c>
      <c r="AN28" s="16">
        <v>164</v>
      </c>
      <c r="AO28" s="16">
        <v>12776</v>
      </c>
      <c r="AP28" s="16">
        <v>114022</v>
      </c>
    </row>
    <row r="29" spans="2:42" s="11" customFormat="1" ht="12.75" customHeight="1">
      <c r="B29" s="42" t="s">
        <v>54</v>
      </c>
      <c r="C29" s="43"/>
      <c r="D29" s="43"/>
      <c r="E29" s="43"/>
      <c r="F29" s="43"/>
      <c r="G29" s="43"/>
      <c r="H29" s="43"/>
      <c r="I29" s="43"/>
      <c r="J29" s="44"/>
      <c r="K29" s="17" t="s">
        <v>66</v>
      </c>
      <c r="L29" s="16">
        <v>469</v>
      </c>
      <c r="M29" s="16">
        <v>222</v>
      </c>
      <c r="N29" s="16">
        <v>30</v>
      </c>
      <c r="O29" s="16">
        <v>39</v>
      </c>
      <c r="P29" s="16">
        <v>25</v>
      </c>
      <c r="Q29" s="16">
        <v>33</v>
      </c>
      <c r="R29" s="16">
        <v>104</v>
      </c>
      <c r="S29" s="16">
        <v>40</v>
      </c>
      <c r="T29" s="16">
        <v>13</v>
      </c>
      <c r="U29" s="16">
        <v>91</v>
      </c>
      <c r="V29" s="16">
        <v>67</v>
      </c>
      <c r="W29" s="16">
        <v>157</v>
      </c>
      <c r="X29" s="16">
        <v>196</v>
      </c>
      <c r="Y29" s="16">
        <v>34</v>
      </c>
      <c r="Z29" s="16">
        <v>537</v>
      </c>
      <c r="AA29" s="16">
        <v>90</v>
      </c>
      <c r="AB29" s="16">
        <v>407</v>
      </c>
      <c r="AC29" s="16">
        <v>301</v>
      </c>
      <c r="AD29" s="16">
        <v>98</v>
      </c>
      <c r="AE29" s="16">
        <v>153</v>
      </c>
      <c r="AF29" s="16">
        <v>97</v>
      </c>
      <c r="AG29" s="16">
        <v>131</v>
      </c>
      <c r="AH29" s="16">
        <v>46</v>
      </c>
      <c r="AI29" s="16">
        <v>28</v>
      </c>
      <c r="AJ29" s="16">
        <v>34</v>
      </c>
      <c r="AK29" s="16">
        <v>24</v>
      </c>
      <c r="AL29" s="16">
        <v>25</v>
      </c>
      <c r="AM29" s="16">
        <v>6</v>
      </c>
      <c r="AN29" s="16">
        <v>19</v>
      </c>
      <c r="AO29" s="16">
        <v>3516</v>
      </c>
      <c r="AP29" s="16">
        <v>78580</v>
      </c>
    </row>
    <row r="30" spans="2:42" s="11" customFormat="1" ht="12.75" customHeight="1">
      <c r="B30" s="42" t="s">
        <v>55</v>
      </c>
      <c r="C30" s="43"/>
      <c r="D30" s="43"/>
      <c r="E30" s="43"/>
      <c r="F30" s="43"/>
      <c r="G30" s="43"/>
      <c r="H30" s="43"/>
      <c r="I30" s="43"/>
      <c r="J30" s="44"/>
      <c r="K30" s="17" t="s">
        <v>67</v>
      </c>
      <c r="L30" s="16">
        <v>201</v>
      </c>
      <c r="M30" s="16">
        <v>572</v>
      </c>
      <c r="N30" s="16">
        <v>241</v>
      </c>
      <c r="O30" s="16">
        <v>1195</v>
      </c>
      <c r="P30" s="16">
        <v>668</v>
      </c>
      <c r="Q30" s="16">
        <v>994</v>
      </c>
      <c r="R30" s="16">
        <v>1181</v>
      </c>
      <c r="S30" s="16">
        <v>221</v>
      </c>
      <c r="T30" s="16">
        <v>831</v>
      </c>
      <c r="U30" s="16">
        <v>481</v>
      </c>
      <c r="V30" s="16">
        <v>137</v>
      </c>
      <c r="W30" s="16">
        <v>325</v>
      </c>
      <c r="X30" s="16">
        <v>493</v>
      </c>
      <c r="Y30" s="16">
        <v>167</v>
      </c>
      <c r="Z30" s="16">
        <v>929</v>
      </c>
      <c r="AA30" s="16">
        <v>300</v>
      </c>
      <c r="AB30" s="16">
        <v>186</v>
      </c>
      <c r="AC30" s="16">
        <v>335</v>
      </c>
      <c r="AD30" s="16">
        <v>459</v>
      </c>
      <c r="AE30" s="16">
        <v>266</v>
      </c>
      <c r="AF30" s="16">
        <v>324</v>
      </c>
      <c r="AG30" s="16">
        <v>224</v>
      </c>
      <c r="AH30" s="16">
        <v>325</v>
      </c>
      <c r="AI30" s="16">
        <v>366</v>
      </c>
      <c r="AJ30" s="16">
        <v>224</v>
      </c>
      <c r="AK30" s="16">
        <v>299</v>
      </c>
      <c r="AL30" s="16">
        <v>99</v>
      </c>
      <c r="AM30" s="16">
        <v>67</v>
      </c>
      <c r="AN30" s="16">
        <v>186</v>
      </c>
      <c r="AO30" s="16">
        <v>12296</v>
      </c>
      <c r="AP30" s="16">
        <v>111314</v>
      </c>
    </row>
    <row r="31" spans="2:42" s="11" customFormat="1" ht="12.75" customHeight="1">
      <c r="B31" s="42"/>
      <c r="C31" s="43"/>
      <c r="D31" s="43"/>
      <c r="E31" s="43"/>
      <c r="F31" s="43"/>
      <c r="G31" s="43"/>
      <c r="H31" s="43"/>
      <c r="I31" s="43"/>
      <c r="J31" s="44"/>
      <c r="K31" s="17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7"/>
    </row>
    <row r="32" spans="2:42" s="11" customFormat="1" ht="12.75" customHeight="1">
      <c r="B32" s="49" t="s">
        <v>56</v>
      </c>
      <c r="C32" s="50"/>
      <c r="D32" s="50"/>
      <c r="E32" s="50"/>
      <c r="F32" s="50"/>
      <c r="G32" s="50"/>
      <c r="H32" s="50"/>
      <c r="I32" s="50"/>
      <c r="J32" s="51"/>
      <c r="K32" s="18" t="s">
        <v>68</v>
      </c>
      <c r="L32" s="19">
        <f>SUM(L23/L22*100)</f>
        <v>51.90236898779612</v>
      </c>
      <c r="M32" s="19">
        <f aca="true" t="shared" si="0" ref="M32:AP32">SUM(M23/M22*100)</f>
        <v>51.64433617539586</v>
      </c>
      <c r="N32" s="19">
        <f t="shared" si="0"/>
        <v>47.480620155038764</v>
      </c>
      <c r="O32" s="19">
        <f t="shared" si="0"/>
        <v>49.898497766950875</v>
      </c>
      <c r="P32" s="19">
        <f t="shared" si="0"/>
        <v>51.841556636553165</v>
      </c>
      <c r="Q32" s="19">
        <f t="shared" si="0"/>
        <v>51.87441424554826</v>
      </c>
      <c r="R32" s="19">
        <f t="shared" si="0"/>
        <v>50.747412801839786</v>
      </c>
      <c r="S32" s="19">
        <f t="shared" si="0"/>
        <v>50.93984962406015</v>
      </c>
      <c r="T32" s="19">
        <f t="shared" si="0"/>
        <v>52.04545454545455</v>
      </c>
      <c r="U32" s="19">
        <f t="shared" si="0"/>
        <v>48.468468468468465</v>
      </c>
      <c r="V32" s="19">
        <f t="shared" si="0"/>
        <v>52</v>
      </c>
      <c r="W32" s="19">
        <f t="shared" si="0"/>
        <v>50.715746421267895</v>
      </c>
      <c r="X32" s="19">
        <f t="shared" si="0"/>
        <v>50.7505360972123</v>
      </c>
      <c r="Y32" s="19">
        <f t="shared" si="0"/>
        <v>53.0373831775701</v>
      </c>
      <c r="Z32" s="19">
        <f t="shared" si="0"/>
        <v>51.19840213049268</v>
      </c>
      <c r="AA32" s="19">
        <f t="shared" si="0"/>
        <v>47.51009421265142</v>
      </c>
      <c r="AB32" s="19">
        <f t="shared" si="0"/>
        <v>50.042122999157534</v>
      </c>
      <c r="AC32" s="19">
        <f t="shared" si="0"/>
        <v>51.78165276724791</v>
      </c>
      <c r="AD32" s="19">
        <f t="shared" si="0"/>
        <v>53.27181208053692</v>
      </c>
      <c r="AE32" s="19">
        <f t="shared" si="0"/>
        <v>51.05140186915887</v>
      </c>
      <c r="AF32" s="19">
        <f t="shared" si="0"/>
        <v>50.93240093240093</v>
      </c>
      <c r="AG32" s="19">
        <f t="shared" si="0"/>
        <v>54.891994917407885</v>
      </c>
      <c r="AH32" s="19">
        <f t="shared" si="0"/>
        <v>51.18421052631579</v>
      </c>
      <c r="AI32" s="19">
        <f t="shared" si="0"/>
        <v>48.42931937172775</v>
      </c>
      <c r="AJ32" s="19">
        <f t="shared" si="0"/>
        <v>50.479846449136275</v>
      </c>
      <c r="AK32" s="19">
        <f t="shared" si="0"/>
        <v>46.787479406919275</v>
      </c>
      <c r="AL32" s="19">
        <f t="shared" si="0"/>
        <v>53.558052434456926</v>
      </c>
      <c r="AM32" s="19">
        <f t="shared" si="0"/>
        <v>56.80473372781065</v>
      </c>
      <c r="AN32" s="19">
        <f t="shared" si="0"/>
        <v>46.47519582245431</v>
      </c>
      <c r="AO32" s="19">
        <f t="shared" si="0"/>
        <v>50.962939990696235</v>
      </c>
      <c r="AP32" s="19">
        <f t="shared" si="0"/>
        <v>50.96814507070984</v>
      </c>
    </row>
    <row r="33" spans="2:42" s="11" customFormat="1" ht="12.75" customHeight="1">
      <c r="B33" s="49" t="s">
        <v>57</v>
      </c>
      <c r="C33" s="50"/>
      <c r="D33" s="50"/>
      <c r="E33" s="50"/>
      <c r="F33" s="50"/>
      <c r="G33" s="50"/>
      <c r="H33" s="50"/>
      <c r="I33" s="50"/>
      <c r="J33" s="51"/>
      <c r="K33" s="18" t="s">
        <v>69</v>
      </c>
      <c r="L33" s="19">
        <f>SUM(L24/L22*100)</f>
        <v>48.09763101220388</v>
      </c>
      <c r="M33" s="19">
        <f aca="true" t="shared" si="1" ref="M33:AP33">SUM(M24/M22*100)</f>
        <v>48.355663824604136</v>
      </c>
      <c r="N33" s="19">
        <f t="shared" si="1"/>
        <v>52.51937984496124</v>
      </c>
      <c r="O33" s="19">
        <f t="shared" si="1"/>
        <v>50.101502233049125</v>
      </c>
      <c r="P33" s="19">
        <f t="shared" si="1"/>
        <v>48.15844336344684</v>
      </c>
      <c r="Q33" s="19">
        <f t="shared" si="1"/>
        <v>48.125585754451734</v>
      </c>
      <c r="R33" s="19">
        <f t="shared" si="1"/>
        <v>49.252587198160214</v>
      </c>
      <c r="S33" s="19">
        <f t="shared" si="1"/>
        <v>49.06015037593985</v>
      </c>
      <c r="T33" s="19">
        <f t="shared" si="1"/>
        <v>47.95454545454545</v>
      </c>
      <c r="U33" s="19">
        <f t="shared" si="1"/>
        <v>51.53153153153153</v>
      </c>
      <c r="V33" s="19">
        <f t="shared" si="1"/>
        <v>48</v>
      </c>
      <c r="W33" s="19">
        <f t="shared" si="1"/>
        <v>49.284253578732105</v>
      </c>
      <c r="X33" s="19">
        <f t="shared" si="1"/>
        <v>49.2494639027877</v>
      </c>
      <c r="Y33" s="19">
        <f t="shared" si="1"/>
        <v>46.96261682242991</v>
      </c>
      <c r="Z33" s="19">
        <f t="shared" si="1"/>
        <v>48.801597869507326</v>
      </c>
      <c r="AA33" s="19">
        <f t="shared" si="1"/>
        <v>52.48990578734859</v>
      </c>
      <c r="AB33" s="19">
        <f t="shared" si="1"/>
        <v>49.95787700084246</v>
      </c>
      <c r="AC33" s="19">
        <f t="shared" si="1"/>
        <v>48.21834723275209</v>
      </c>
      <c r="AD33" s="19">
        <f t="shared" si="1"/>
        <v>46.72818791946309</v>
      </c>
      <c r="AE33" s="19">
        <f t="shared" si="1"/>
        <v>48.94859813084112</v>
      </c>
      <c r="AF33" s="19">
        <f t="shared" si="1"/>
        <v>49.06759906759907</v>
      </c>
      <c r="AG33" s="19">
        <f t="shared" si="1"/>
        <v>45.10800508259212</v>
      </c>
      <c r="AH33" s="19">
        <f t="shared" si="1"/>
        <v>48.81578947368421</v>
      </c>
      <c r="AI33" s="19">
        <f t="shared" si="1"/>
        <v>51.57068062827225</v>
      </c>
      <c r="AJ33" s="19">
        <f t="shared" si="1"/>
        <v>49.520153550863725</v>
      </c>
      <c r="AK33" s="19">
        <f t="shared" si="1"/>
        <v>53.212520593080725</v>
      </c>
      <c r="AL33" s="19">
        <f t="shared" si="1"/>
        <v>46.441947565543074</v>
      </c>
      <c r="AM33" s="19">
        <f t="shared" si="1"/>
        <v>43.19526627218935</v>
      </c>
      <c r="AN33" s="19">
        <f t="shared" si="1"/>
        <v>53.52480417754569</v>
      </c>
      <c r="AO33" s="19">
        <f t="shared" si="1"/>
        <v>49.037060009303765</v>
      </c>
      <c r="AP33" s="19">
        <f t="shared" si="1"/>
        <v>49.03185492929016</v>
      </c>
    </row>
    <row r="34" spans="2:42" s="11" customFormat="1" ht="24" customHeight="1">
      <c r="B34" s="46" t="s">
        <v>58</v>
      </c>
      <c r="C34" s="47"/>
      <c r="D34" s="47"/>
      <c r="E34" s="47"/>
      <c r="F34" s="47"/>
      <c r="G34" s="47"/>
      <c r="H34" s="47"/>
      <c r="I34" s="47"/>
      <c r="J34" s="48"/>
      <c r="K34" s="18" t="s">
        <v>72</v>
      </c>
      <c r="L34" s="19">
        <f>SUM(L22/L21*1000)</f>
        <v>38.34824501032347</v>
      </c>
      <c r="M34" s="19">
        <f aca="true" t="shared" si="2" ref="M34:AP34">SUM(M22/M21*1000)</f>
        <v>28.307904490992154</v>
      </c>
      <c r="N34" s="19">
        <f t="shared" si="2"/>
        <v>35.20261972984036</v>
      </c>
      <c r="O34" s="19">
        <f t="shared" si="2"/>
        <v>53.11509348515236</v>
      </c>
      <c r="P34" s="19">
        <f t="shared" si="2"/>
        <v>48.519792298873824</v>
      </c>
      <c r="Q34" s="19">
        <f t="shared" si="2"/>
        <v>43.230759880882445</v>
      </c>
      <c r="R34" s="19">
        <f t="shared" si="2"/>
        <v>41.66400511018844</v>
      </c>
      <c r="S34" s="19">
        <f t="shared" si="2"/>
        <v>40.09647271630992</v>
      </c>
      <c r="T34" s="19">
        <f t="shared" si="2"/>
        <v>42.606758981311124</v>
      </c>
      <c r="U34" s="19">
        <f t="shared" si="2"/>
        <v>40.112749349522986</v>
      </c>
      <c r="V34" s="19">
        <f t="shared" si="2"/>
        <v>32.512239902080786</v>
      </c>
      <c r="W34" s="19">
        <f t="shared" si="2"/>
        <v>37.413925019127774</v>
      </c>
      <c r="X34" s="19">
        <f t="shared" si="2"/>
        <v>39.40068155574957</v>
      </c>
      <c r="Y34" s="19">
        <f t="shared" si="2"/>
        <v>30.300884955752213</v>
      </c>
      <c r="Z34" s="19">
        <f t="shared" si="2"/>
        <v>42.409012621057684</v>
      </c>
      <c r="AA34" s="19">
        <f t="shared" si="2"/>
        <v>30.251211269899432</v>
      </c>
      <c r="AB34" s="19">
        <f t="shared" si="2"/>
        <v>43.26590122106798</v>
      </c>
      <c r="AC34" s="19">
        <f t="shared" si="2"/>
        <v>45.083227945448954</v>
      </c>
      <c r="AD34" s="19">
        <f t="shared" si="2"/>
        <v>32.626248802518134</v>
      </c>
      <c r="AE34" s="19">
        <f t="shared" si="2"/>
        <v>45.10248169028927</v>
      </c>
      <c r="AF34" s="19">
        <f t="shared" si="2"/>
        <v>58.67469055597346</v>
      </c>
      <c r="AG34" s="19">
        <f t="shared" si="2"/>
        <v>47.40963855421687</v>
      </c>
      <c r="AH34" s="19">
        <f t="shared" si="2"/>
        <v>37.394213737453256</v>
      </c>
      <c r="AI34" s="19">
        <f t="shared" si="2"/>
        <v>46.18825947645245</v>
      </c>
      <c r="AJ34" s="19">
        <f t="shared" si="2"/>
        <v>37.406662837449744</v>
      </c>
      <c r="AK34" s="19">
        <f t="shared" si="2"/>
        <v>43.22438225450402</v>
      </c>
      <c r="AL34" s="19">
        <f t="shared" si="2"/>
        <v>30.999651689306862</v>
      </c>
      <c r="AM34" s="19">
        <f t="shared" si="2"/>
        <v>34.688013136289</v>
      </c>
      <c r="AN34" s="19">
        <f t="shared" si="2"/>
        <v>39.427630224418365</v>
      </c>
      <c r="AO34" s="19">
        <f t="shared" si="2"/>
        <v>40.56224849078748</v>
      </c>
      <c r="AP34" s="19">
        <f t="shared" si="2"/>
        <v>34.46473657663353</v>
      </c>
    </row>
    <row r="36" s="57" customFormat="1" ht="11.25">
      <c r="B36" s="57" t="s">
        <v>76</v>
      </c>
    </row>
  </sheetData>
  <mergeCells count="52">
    <mergeCell ref="AP17:AP18"/>
    <mergeCell ref="B21:J21"/>
    <mergeCell ref="AO17:AO18"/>
    <mergeCell ref="AD17:AD18"/>
    <mergeCell ref="AE17:AE18"/>
    <mergeCell ref="S17:S18"/>
    <mergeCell ref="T17:T18"/>
    <mergeCell ref="U17:U18"/>
    <mergeCell ref="V17:V18"/>
    <mergeCell ref="AA17:AA18"/>
    <mergeCell ref="AL17:AL18"/>
    <mergeCell ref="AN17:AN18"/>
    <mergeCell ref="W17:W18"/>
    <mergeCell ref="X17:X18"/>
    <mergeCell ref="AI17:AI18"/>
    <mergeCell ref="AJ17:AJ18"/>
    <mergeCell ref="AB17:AB18"/>
    <mergeCell ref="AC17:AC18"/>
    <mergeCell ref="AM17:AM18"/>
    <mergeCell ref="AF17:AF18"/>
    <mergeCell ref="AG17:AG18"/>
    <mergeCell ref="B19:J19"/>
    <mergeCell ref="O17:O18"/>
    <mergeCell ref="P17:P18"/>
    <mergeCell ref="Q17:Q18"/>
    <mergeCell ref="L17:L18"/>
    <mergeCell ref="R17:R18"/>
    <mergeCell ref="AK17:AK18"/>
    <mergeCell ref="B31:J31"/>
    <mergeCell ref="B32:J32"/>
    <mergeCell ref="B33:J33"/>
    <mergeCell ref="B24:J24"/>
    <mergeCell ref="B25:J25"/>
    <mergeCell ref="B26:J26"/>
    <mergeCell ref="AH17:AH18"/>
    <mergeCell ref="Y17:Y18"/>
    <mergeCell ref="Z17:Z18"/>
    <mergeCell ref="B34:J34"/>
    <mergeCell ref="B27:J27"/>
    <mergeCell ref="B28:J28"/>
    <mergeCell ref="B29:J29"/>
    <mergeCell ref="B30:J30"/>
    <mergeCell ref="B22:J22"/>
    <mergeCell ref="B23:J23"/>
    <mergeCell ref="M17:M18"/>
    <mergeCell ref="N17:N18"/>
    <mergeCell ref="A6:E6"/>
    <mergeCell ref="A1:P1"/>
    <mergeCell ref="A2:P2"/>
    <mergeCell ref="A3:P3"/>
    <mergeCell ref="A4:P4"/>
    <mergeCell ref="F6:H6"/>
  </mergeCells>
  <printOptions/>
  <pageMargins left="0.75" right="0.75" top="1" bottom="1" header="0" footer="0"/>
  <pageSetup horizontalDpi="200" verticalDpi="200" orientation="landscape" paperSize="5" scale="40" r:id="rId3"/>
  <legacyDrawing r:id="rId2"/>
  <oleObjects>
    <oleObject progId="" shapeId="9805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2006-07-05T17:38:39Z</cp:lastPrinted>
  <dcterms:created xsi:type="dcterms:W3CDTF">2005-09-05T18:56:16Z</dcterms:created>
  <dcterms:modified xsi:type="dcterms:W3CDTF">2007-07-06T17:40:12Z</dcterms:modified>
  <cp:category/>
  <cp:version/>
  <cp:contentType/>
  <cp:contentStatus/>
</cp:coreProperties>
</file>