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8-09" sheetId="1" r:id="rId1"/>
  </sheets>
  <definedNames>
    <definedName name="_xlnm.Print_Area" localSheetId="0">'38-09'!$A$1:$AD$23</definedName>
  </definedNames>
  <calcPr fullCalcOnLoad="1"/>
</workbook>
</file>

<file path=xl/sharedStrings.xml><?xml version="1.0" encoding="utf-8"?>
<sst xmlns="http://schemas.openxmlformats.org/spreadsheetml/2006/main" count="80" uniqueCount="80">
  <si>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</si>
  <si>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</si>
  <si>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</si>
  <si>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</si>
  <si>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</si>
  <si>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</si>
  <si>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</si>
  <si>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</si>
  <si>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</si>
  <si>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</si>
  <si>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</si>
  <si>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Indicador</t>
  </si>
  <si>
    <t>T_VIV</t>
  </si>
  <si>
    <t>VIV_EL</t>
  </si>
  <si>
    <t>VIV_NO_EL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</si>
  <si>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</si>
  <si>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</si>
  <si>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</si>
  <si>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</si>
  <si>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</si>
  <si>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38a Viviendas con Servicio Electrico</t>
  </si>
  <si>
    <t>38b Viviendas sin Servicio Electrico</t>
  </si>
  <si>
    <t>08a Total de Viviendas</t>
  </si>
  <si>
    <t>38c Porcentaje de Viviendas con energía eléctrica</t>
  </si>
  <si>
    <t>30d Porcentaje de  Viviendas sin energía eléctrica</t>
  </si>
  <si>
    <t>P_VIV_EL</t>
  </si>
  <si>
    <t>P_VIV_NO_E</t>
  </si>
  <si>
    <t>Código Departamento y Municipio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</si>
  <si>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</si>
  <si>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</si>
  <si>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</si>
  <si>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</si>
  <si>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</si>
  <si>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</si>
  <si>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</si>
  <si>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</si>
  <si>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</si>
  <si>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</si>
  <si>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</si>
  <si>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</si>
  <si>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</si>
  <si>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</si>
  <si>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</si>
  <si>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</si>
  <si>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</si>
  <si>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</si>
  <si>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</si>
  <si>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</si>
  <si>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</si>
  <si>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</si>
  <si>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</si>
  <si>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</si>
  <si>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</si>
  <si>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</si>
  <si>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</si>
  <si>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</si>
  <si>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</si>
  <si>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</si>
  <si>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</si>
  <si>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</si>
  <si>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</si>
  <si>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</si>
  <si>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</si>
  <si>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</si>
  <si>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</si>
  <si>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</si>
  <si>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</si>
  <si>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</si>
  <si>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</si>
  <si>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</si>
  <si>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</si>
  <si>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</si>
  <si>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</si>
  <si>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</si>
  <si>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</si>
  <si>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</si>
  <si>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</si>
  <si>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>Departamento de Quetzaltenango</t>
  </si>
  <si>
    <t>Municipios del Departamento de Quetzaltenango</t>
  </si>
  <si>
    <t>38 - 09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</si>
</sst>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Book Antiqua"/>
      <family val="1"/>
    </font>
    <font>
      <sz val="9"/>
      <name val="Book Antiqua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NumberFormat="1" applyFont="1" applyFill="1" applyBorder="1" applyAlignment="1" applyProtection="1">
      <alignment horizontal="left"/>
      <protection/>
    </xf>
    <xf numFmtId="0" fontId="0" fillId="3" borderId="3" xfId="0" applyFont="1" applyFill="1" applyBorder="1" applyAlignment="1">
      <alignment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7</xdr:row>
      <xdr:rowOff>47625</xdr:rowOff>
    </xdr:from>
    <xdr:to>
      <xdr:col>13</xdr:col>
      <xdr:colOff>571500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14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="25" zoomScaleNormal="25" workbookViewId="0" topLeftCell="A4">
      <selection activeCell="N49" sqref="N4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7" max="7" width="13.28125" style="0" customWidth="1"/>
    <col min="8" max="8" width="15.57421875" style="0" customWidth="1"/>
    <col min="9" max="9" width="14.140625" style="0" customWidth="1"/>
    <col min="14" max="24" width="13.7109375" style="0" customWidth="1"/>
    <col min="30" max="30" width="13.14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45" t="s">
        <v>4</v>
      </c>
      <c r="B6" s="46"/>
      <c r="D6" s="47" t="s">
        <v>79</v>
      </c>
      <c r="E6" s="48"/>
    </row>
    <row r="7" s="2" customFormat="1" ht="12"/>
    <row r="8" spans="1:41" s="4" customFormat="1" ht="12">
      <c r="A8" s="2"/>
      <c r="B8" s="16" t="s">
        <v>9</v>
      </c>
      <c r="C8" s="17"/>
      <c r="D8" s="55" t="s">
        <v>15</v>
      </c>
      <c r="E8" s="55"/>
      <c r="F8" s="55"/>
      <c r="G8" s="55"/>
      <c r="H8" s="55"/>
      <c r="I8" s="55"/>
      <c r="J8" s="55"/>
      <c r="K8" s="56"/>
      <c r="L8" s="5"/>
      <c r="M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6" customFormat="1" ht="13.5" customHeight="1">
      <c r="A9" s="3"/>
      <c r="B9" s="18" t="s">
        <v>11</v>
      </c>
      <c r="C9" s="19"/>
      <c r="D9" s="41" t="s">
        <v>16</v>
      </c>
      <c r="E9" s="41"/>
      <c r="F9" s="41"/>
      <c r="G9" s="41"/>
      <c r="H9" s="41"/>
      <c r="I9" s="41"/>
      <c r="J9" s="41"/>
      <c r="K9" s="42"/>
      <c r="L9" s="40"/>
      <c r="M9" s="4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s="6" customFormat="1" ht="13.5" customHeight="1">
      <c r="A10" s="3"/>
      <c r="B10" s="18"/>
      <c r="C10" s="19"/>
      <c r="D10" s="41" t="s">
        <v>17</v>
      </c>
      <c r="E10" s="41"/>
      <c r="F10" s="41"/>
      <c r="G10" s="41"/>
      <c r="H10" s="41"/>
      <c r="I10" s="41"/>
      <c r="J10" s="41"/>
      <c r="K10" s="42"/>
      <c r="L10" s="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s="4" customFormat="1" ht="13.5" customHeight="1">
      <c r="A11" s="2"/>
      <c r="B11" s="20" t="s">
        <v>5</v>
      </c>
      <c r="C11" s="21"/>
      <c r="D11" s="43" t="s">
        <v>78</v>
      </c>
      <c r="E11" s="43"/>
      <c r="F11" s="43"/>
      <c r="G11" s="43"/>
      <c r="H11" s="43"/>
      <c r="I11" s="43"/>
      <c r="J11" s="43"/>
      <c r="K11" s="44"/>
      <c r="L11" s="39"/>
      <c r="M11" s="3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4" customFormat="1" ht="13.5">
      <c r="A12" s="2"/>
      <c r="B12" s="20" t="s">
        <v>6</v>
      </c>
      <c r="C12" s="21"/>
      <c r="D12" s="43">
        <v>2002</v>
      </c>
      <c r="E12" s="43"/>
      <c r="F12" s="43"/>
      <c r="G12" s="43"/>
      <c r="H12" s="43"/>
      <c r="I12" s="43"/>
      <c r="J12" s="43"/>
      <c r="K12" s="44"/>
      <c r="L12" s="39"/>
      <c r="M12" s="3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4" customFormat="1" ht="13.5" customHeight="1">
      <c r="A13" s="2"/>
      <c r="B13" s="20" t="s">
        <v>7</v>
      </c>
      <c r="C13" s="21"/>
      <c r="D13" s="43" t="s">
        <v>18</v>
      </c>
      <c r="E13" s="43"/>
      <c r="F13" s="43"/>
      <c r="G13" s="43"/>
      <c r="H13" s="43"/>
      <c r="I13" s="43"/>
      <c r="J13" s="43"/>
      <c r="K13" s="44"/>
      <c r="L13" s="39"/>
      <c r="M13" s="3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24" s="4" customFormat="1" ht="12">
      <c r="A14" s="2"/>
      <c r="B14" s="22" t="s">
        <v>8</v>
      </c>
      <c r="C14" s="23"/>
      <c r="D14" s="23" t="s">
        <v>19</v>
      </c>
      <c r="E14" s="23"/>
      <c r="F14" s="23"/>
      <c r="G14" s="23"/>
      <c r="H14" s="23"/>
      <c r="I14" s="23"/>
      <c r="J14" s="23"/>
      <c r="K14" s="2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25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0" s="25" customFormat="1" ht="36.75" customHeight="1">
      <c r="B16" s="52"/>
      <c r="C16" s="53"/>
      <c r="D16" s="53"/>
      <c r="E16" s="54"/>
      <c r="F16" s="14" t="s">
        <v>28</v>
      </c>
      <c r="G16" s="14" t="s">
        <v>29</v>
      </c>
      <c r="H16" s="14" t="s">
        <v>30</v>
      </c>
      <c r="I16" s="14" t="s">
        <v>31</v>
      </c>
      <c r="J16" s="14" t="s">
        <v>32</v>
      </c>
      <c r="K16" s="14" t="s">
        <v>33</v>
      </c>
      <c r="L16" s="14" t="s">
        <v>34</v>
      </c>
      <c r="M16" s="14" t="s">
        <v>35</v>
      </c>
      <c r="N16" s="14" t="s">
        <v>36</v>
      </c>
      <c r="O16" s="14" t="s">
        <v>37</v>
      </c>
      <c r="P16" s="14" t="s">
        <v>38</v>
      </c>
      <c r="Q16" s="14" t="s">
        <v>39</v>
      </c>
      <c r="R16" s="14" t="s">
        <v>40</v>
      </c>
      <c r="S16" s="14" t="s">
        <v>41</v>
      </c>
      <c r="T16" s="14" t="s">
        <v>42</v>
      </c>
      <c r="U16" s="14" t="s">
        <v>43</v>
      </c>
      <c r="V16" s="14" t="s">
        <v>44</v>
      </c>
      <c r="W16" s="14" t="s">
        <v>45</v>
      </c>
      <c r="X16" s="14" t="s">
        <v>46</v>
      </c>
      <c r="Y16" s="14" t="s">
        <v>47</v>
      </c>
      <c r="Z16" s="14" t="s">
        <v>48</v>
      </c>
      <c r="AA16" s="14" t="s">
        <v>49</v>
      </c>
      <c r="AB16" s="14" t="s">
        <v>50</v>
      </c>
      <c r="AC16" s="14" t="s">
        <v>51</v>
      </c>
      <c r="AD16" s="33" t="s">
        <v>77</v>
      </c>
    </row>
    <row r="17" spans="2:30" ht="12.75">
      <c r="B17" s="49" t="s">
        <v>27</v>
      </c>
      <c r="C17" s="50"/>
      <c r="D17" s="51"/>
      <c r="E17" s="15" t="s">
        <v>10</v>
      </c>
      <c r="F17" s="38" t="s">
        <v>52</v>
      </c>
      <c r="G17" s="38" t="s">
        <v>53</v>
      </c>
      <c r="H17" s="38" t="s">
        <v>54</v>
      </c>
      <c r="I17" s="38" t="s">
        <v>55</v>
      </c>
      <c r="J17" s="38" t="s">
        <v>56</v>
      </c>
      <c r="K17" s="38" t="s">
        <v>57</v>
      </c>
      <c r="L17" s="38" t="s">
        <v>58</v>
      </c>
      <c r="M17" s="38" t="s">
        <v>59</v>
      </c>
      <c r="N17" s="38" t="s">
        <v>60</v>
      </c>
      <c r="O17" s="38" t="s">
        <v>61</v>
      </c>
      <c r="P17" s="38" t="s">
        <v>62</v>
      </c>
      <c r="Q17" s="38" t="s">
        <v>63</v>
      </c>
      <c r="R17" s="38" t="s">
        <v>64</v>
      </c>
      <c r="S17" s="38" t="s">
        <v>65</v>
      </c>
      <c r="T17" s="38" t="s">
        <v>66</v>
      </c>
      <c r="U17" s="38" t="s">
        <v>67</v>
      </c>
      <c r="V17" s="38" t="s">
        <v>68</v>
      </c>
      <c r="W17" s="38" t="s">
        <v>69</v>
      </c>
      <c r="X17" s="38" t="s">
        <v>70</v>
      </c>
      <c r="Y17" s="38" t="s">
        <v>71</v>
      </c>
      <c r="Z17" s="38" t="s">
        <v>72</v>
      </c>
      <c r="AA17" s="38" t="s">
        <v>73</v>
      </c>
      <c r="AB17" s="38" t="s">
        <v>74</v>
      </c>
      <c r="AC17" s="38" t="s">
        <v>75</v>
      </c>
      <c r="AD17" s="34" t="s">
        <v>76</v>
      </c>
    </row>
    <row r="18" spans="1:24" ht="12.75">
      <c r="A18" s="2"/>
      <c r="B18" s="10"/>
      <c r="C18" s="11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30" ht="12.75" customHeight="1">
      <c r="A19" s="2"/>
      <c r="B19" s="26" t="s">
        <v>22</v>
      </c>
      <c r="C19" s="27"/>
      <c r="D19" s="27"/>
      <c r="E19" s="28" t="s">
        <v>12</v>
      </c>
      <c r="F19" s="35">
        <v>26516</v>
      </c>
      <c r="G19" s="35">
        <v>3213</v>
      </c>
      <c r="H19" s="35">
        <v>4269</v>
      </c>
      <c r="I19" s="35">
        <v>5261</v>
      </c>
      <c r="J19" s="35">
        <v>1580</v>
      </c>
      <c r="K19" s="35">
        <v>3027</v>
      </c>
      <c r="L19" s="35">
        <v>2144</v>
      </c>
      <c r="M19" s="35">
        <v>1301</v>
      </c>
      <c r="N19" s="35">
        <v>7254</v>
      </c>
      <c r="O19" s="35">
        <v>967</v>
      </c>
      <c r="P19" s="35">
        <v>2663</v>
      </c>
      <c r="Q19" s="35">
        <v>3593</v>
      </c>
      <c r="R19" s="35">
        <v>2793</v>
      </c>
      <c r="S19" s="35">
        <v>6003</v>
      </c>
      <c r="T19" s="35">
        <v>1693</v>
      </c>
      <c r="U19" s="35">
        <v>2178</v>
      </c>
      <c r="V19" s="35">
        <v>7376</v>
      </c>
      <c r="W19" s="35">
        <v>1268</v>
      </c>
      <c r="X19" s="35">
        <v>4195</v>
      </c>
      <c r="Y19" s="35">
        <v>18540</v>
      </c>
      <c r="Z19" s="35">
        <v>5609</v>
      </c>
      <c r="AA19" s="35">
        <v>3443</v>
      </c>
      <c r="AB19" s="35">
        <v>2925</v>
      </c>
      <c r="AC19" s="35">
        <v>2040</v>
      </c>
      <c r="AD19" s="35">
        <f>SUM(F19:AC19)</f>
        <v>119851</v>
      </c>
    </row>
    <row r="20" spans="1:30" ht="12.75" customHeight="1">
      <c r="A20" s="2"/>
      <c r="B20" s="29" t="s">
        <v>20</v>
      </c>
      <c r="C20" s="30"/>
      <c r="D20" s="30"/>
      <c r="E20" s="31" t="s">
        <v>13</v>
      </c>
      <c r="F20" s="32">
        <v>25178</v>
      </c>
      <c r="G20" s="32">
        <v>3153</v>
      </c>
      <c r="H20" s="32">
        <v>4056</v>
      </c>
      <c r="I20" s="32">
        <v>4889</v>
      </c>
      <c r="J20" s="32">
        <v>1484</v>
      </c>
      <c r="K20" s="32">
        <v>2388</v>
      </c>
      <c r="L20" s="32">
        <v>1947</v>
      </c>
      <c r="M20" s="32">
        <v>1193</v>
      </c>
      <c r="N20" s="35">
        <v>6377</v>
      </c>
      <c r="O20" s="35">
        <v>940</v>
      </c>
      <c r="P20" s="35">
        <v>2529</v>
      </c>
      <c r="Q20" s="35">
        <v>3105</v>
      </c>
      <c r="R20" s="35">
        <v>2688</v>
      </c>
      <c r="S20" s="35">
        <v>5591</v>
      </c>
      <c r="T20" s="35">
        <v>1150</v>
      </c>
      <c r="U20" s="35">
        <v>2085</v>
      </c>
      <c r="V20" s="35">
        <v>5814</v>
      </c>
      <c r="W20" s="35">
        <v>1178</v>
      </c>
      <c r="X20" s="35">
        <v>3343</v>
      </c>
      <c r="Y20" s="35">
        <v>16521</v>
      </c>
      <c r="Z20" s="35">
        <v>3614</v>
      </c>
      <c r="AA20" s="35">
        <v>3050</v>
      </c>
      <c r="AB20" s="35">
        <v>2802</v>
      </c>
      <c r="AC20" s="35">
        <v>1743</v>
      </c>
      <c r="AD20" s="32">
        <f>SUM(F20:AC20)</f>
        <v>106818</v>
      </c>
    </row>
    <row r="21" spans="1:30" ht="12.75" customHeight="1">
      <c r="A21" s="2"/>
      <c r="B21" s="29" t="s">
        <v>21</v>
      </c>
      <c r="C21" s="30"/>
      <c r="D21" s="30"/>
      <c r="E21" s="31" t="s">
        <v>14</v>
      </c>
      <c r="F21" s="32">
        <f>SUM(F19-F20)</f>
        <v>1338</v>
      </c>
      <c r="G21" s="32">
        <f aca="true" t="shared" si="0" ref="G21:AD21">SUM(G19-G20)</f>
        <v>60</v>
      </c>
      <c r="H21" s="32">
        <f t="shared" si="0"/>
        <v>213</v>
      </c>
      <c r="I21" s="32">
        <f t="shared" si="0"/>
        <v>372</v>
      </c>
      <c r="J21" s="32">
        <f t="shared" si="0"/>
        <v>96</v>
      </c>
      <c r="K21" s="32">
        <f t="shared" si="0"/>
        <v>639</v>
      </c>
      <c r="L21" s="32">
        <f t="shared" si="0"/>
        <v>197</v>
      </c>
      <c r="M21" s="32">
        <f t="shared" si="0"/>
        <v>108</v>
      </c>
      <c r="N21" s="32">
        <f t="shared" si="0"/>
        <v>877</v>
      </c>
      <c r="O21" s="32">
        <f t="shared" si="0"/>
        <v>27</v>
      </c>
      <c r="P21" s="32">
        <f t="shared" si="0"/>
        <v>134</v>
      </c>
      <c r="Q21" s="32">
        <f t="shared" si="0"/>
        <v>488</v>
      </c>
      <c r="R21" s="32">
        <f t="shared" si="0"/>
        <v>105</v>
      </c>
      <c r="S21" s="32">
        <f t="shared" si="0"/>
        <v>412</v>
      </c>
      <c r="T21" s="32">
        <f t="shared" si="0"/>
        <v>543</v>
      </c>
      <c r="U21" s="32">
        <f t="shared" si="0"/>
        <v>93</v>
      </c>
      <c r="V21" s="32">
        <f t="shared" si="0"/>
        <v>1562</v>
      </c>
      <c r="W21" s="32">
        <f t="shared" si="0"/>
        <v>90</v>
      </c>
      <c r="X21" s="32">
        <f t="shared" si="0"/>
        <v>852</v>
      </c>
      <c r="Y21" s="32">
        <f t="shared" si="0"/>
        <v>2019</v>
      </c>
      <c r="Z21" s="32">
        <f t="shared" si="0"/>
        <v>1995</v>
      </c>
      <c r="AA21" s="32">
        <f t="shared" si="0"/>
        <v>393</v>
      </c>
      <c r="AB21" s="32">
        <f t="shared" si="0"/>
        <v>123</v>
      </c>
      <c r="AC21" s="32">
        <f t="shared" si="0"/>
        <v>297</v>
      </c>
      <c r="AD21" s="32">
        <f t="shared" si="0"/>
        <v>13033</v>
      </c>
    </row>
    <row r="22" spans="1:30" ht="12.75">
      <c r="A22" s="2"/>
      <c r="B22" s="29" t="s">
        <v>23</v>
      </c>
      <c r="C22" s="30"/>
      <c r="D22" s="30"/>
      <c r="E22" s="31" t="s">
        <v>25</v>
      </c>
      <c r="F22" s="36">
        <f aca="true" t="shared" si="1" ref="F22:N22">SUM(F20/F19)*100</f>
        <v>94.95399004374717</v>
      </c>
      <c r="G22" s="36">
        <f t="shared" si="1"/>
        <v>98.13258636788048</v>
      </c>
      <c r="H22" s="36">
        <f t="shared" si="1"/>
        <v>95.0105411103303</v>
      </c>
      <c r="I22" s="36">
        <f t="shared" si="1"/>
        <v>92.92910093138187</v>
      </c>
      <c r="J22" s="36">
        <f t="shared" si="1"/>
        <v>93.92405063291139</v>
      </c>
      <c r="K22" s="36">
        <f t="shared" si="1"/>
        <v>78.88999008919723</v>
      </c>
      <c r="L22" s="36">
        <f t="shared" si="1"/>
        <v>90.81156716417911</v>
      </c>
      <c r="M22" s="36">
        <f t="shared" si="1"/>
        <v>91.69869331283628</v>
      </c>
      <c r="N22" s="36">
        <f t="shared" si="1"/>
        <v>87.91011855527985</v>
      </c>
      <c r="O22" s="36">
        <f aca="true" t="shared" si="2" ref="O22:AD22">SUM(O20/O19)*100</f>
        <v>97.20785935884177</v>
      </c>
      <c r="P22" s="36">
        <f t="shared" si="2"/>
        <v>94.96808111152835</v>
      </c>
      <c r="Q22" s="36">
        <f t="shared" si="2"/>
        <v>86.41803506818815</v>
      </c>
      <c r="R22" s="36">
        <f t="shared" si="2"/>
        <v>96.2406015037594</v>
      </c>
      <c r="S22" s="36">
        <f t="shared" si="2"/>
        <v>93.13676495085791</v>
      </c>
      <c r="T22" s="36">
        <f t="shared" si="2"/>
        <v>67.92675723567632</v>
      </c>
      <c r="U22" s="36">
        <f t="shared" si="2"/>
        <v>95.73002754820936</v>
      </c>
      <c r="V22" s="36">
        <f t="shared" si="2"/>
        <v>78.8232104121475</v>
      </c>
      <c r="W22" s="36">
        <f t="shared" si="2"/>
        <v>92.90220820189275</v>
      </c>
      <c r="X22" s="36">
        <f t="shared" si="2"/>
        <v>79.69010727056019</v>
      </c>
      <c r="Y22" s="36">
        <f t="shared" si="2"/>
        <v>89.11003236245955</v>
      </c>
      <c r="Z22" s="36">
        <f t="shared" si="2"/>
        <v>64.43216259582813</v>
      </c>
      <c r="AA22" s="36">
        <f t="shared" si="2"/>
        <v>88.58553586988091</v>
      </c>
      <c r="AB22" s="36">
        <f t="shared" si="2"/>
        <v>95.7948717948718</v>
      </c>
      <c r="AC22" s="36">
        <f t="shared" si="2"/>
        <v>85.44117647058823</v>
      </c>
      <c r="AD22" s="36">
        <f t="shared" si="2"/>
        <v>89.12566436658852</v>
      </c>
    </row>
    <row r="23" spans="1:30" ht="12.75">
      <c r="A23" s="2"/>
      <c r="B23" s="29" t="s">
        <v>24</v>
      </c>
      <c r="C23" s="30"/>
      <c r="D23" s="30"/>
      <c r="E23" s="31" t="s">
        <v>26</v>
      </c>
      <c r="F23" s="36">
        <f aca="true" t="shared" si="3" ref="F23:N23">SUM(F21/F19)*100</f>
        <v>5.046009956252828</v>
      </c>
      <c r="G23" s="36">
        <f t="shared" si="3"/>
        <v>1.8674136321195145</v>
      </c>
      <c r="H23" s="36">
        <f t="shared" si="3"/>
        <v>4.989458889669711</v>
      </c>
      <c r="I23" s="36">
        <f t="shared" si="3"/>
        <v>7.070899068618133</v>
      </c>
      <c r="J23" s="36">
        <f t="shared" si="3"/>
        <v>6.075949367088607</v>
      </c>
      <c r="K23" s="36">
        <f t="shared" si="3"/>
        <v>21.110009910802773</v>
      </c>
      <c r="L23" s="36">
        <f t="shared" si="3"/>
        <v>9.188432835820896</v>
      </c>
      <c r="M23" s="36">
        <f t="shared" si="3"/>
        <v>8.30130668716372</v>
      </c>
      <c r="N23" s="36">
        <f t="shared" si="3"/>
        <v>12.089881444720154</v>
      </c>
      <c r="O23" s="36">
        <f aca="true" t="shared" si="4" ref="O23:AD23">SUM(O21/O19)*100</f>
        <v>2.792140641158221</v>
      </c>
      <c r="P23" s="36">
        <f t="shared" si="4"/>
        <v>5.031918888471649</v>
      </c>
      <c r="Q23" s="36">
        <f t="shared" si="4"/>
        <v>13.581964931811857</v>
      </c>
      <c r="R23" s="36">
        <f t="shared" si="4"/>
        <v>3.7593984962406015</v>
      </c>
      <c r="S23" s="36">
        <f t="shared" si="4"/>
        <v>6.863235049142095</v>
      </c>
      <c r="T23" s="36">
        <f t="shared" si="4"/>
        <v>32.07324276432368</v>
      </c>
      <c r="U23" s="36">
        <f t="shared" si="4"/>
        <v>4.2699724517906334</v>
      </c>
      <c r="V23" s="36">
        <f t="shared" si="4"/>
        <v>21.176789587852497</v>
      </c>
      <c r="W23" s="36">
        <f t="shared" si="4"/>
        <v>7.097791798107256</v>
      </c>
      <c r="X23" s="36">
        <f t="shared" si="4"/>
        <v>20.30989272943981</v>
      </c>
      <c r="Y23" s="36">
        <f t="shared" si="4"/>
        <v>10.889967637540453</v>
      </c>
      <c r="Z23" s="36">
        <f t="shared" si="4"/>
        <v>35.56783740417187</v>
      </c>
      <c r="AA23" s="36">
        <f t="shared" si="4"/>
        <v>11.414464130119082</v>
      </c>
      <c r="AB23" s="36">
        <f t="shared" si="4"/>
        <v>4.205128205128205</v>
      </c>
      <c r="AC23" s="36">
        <f t="shared" si="4"/>
        <v>14.558823529411766</v>
      </c>
      <c r="AD23" s="36">
        <f t="shared" si="4"/>
        <v>10.874335633411485</v>
      </c>
    </row>
  </sheetData>
  <mergeCells count="14">
    <mergeCell ref="A6:B6"/>
    <mergeCell ref="D6:E6"/>
    <mergeCell ref="B17:D17"/>
    <mergeCell ref="B16:E16"/>
    <mergeCell ref="D11:K11"/>
    <mergeCell ref="D8:K8"/>
    <mergeCell ref="D9:K9"/>
    <mergeCell ref="D13:K13"/>
    <mergeCell ref="L13:M13"/>
    <mergeCell ref="L9:M9"/>
    <mergeCell ref="D10:K10"/>
    <mergeCell ref="L11:M11"/>
    <mergeCell ref="D12:K12"/>
    <mergeCell ref="L12:M12"/>
  </mergeCells>
  <printOptions/>
  <pageMargins left="0.75" right="0.75" top="1" bottom="1" header="0" footer="0"/>
  <pageSetup fitToHeight="1" fitToWidth="1" horizontalDpi="300" verticalDpi="300" orientation="landscape" paperSize="124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2007-10-29T15:40:03Z</cp:lastPrinted>
  <dcterms:created xsi:type="dcterms:W3CDTF">2006-07-09T14:42:40Z</dcterms:created>
  <dcterms:modified xsi:type="dcterms:W3CDTF">2007-10-29T15:40:12Z</dcterms:modified>
  <cp:category/>
  <cp:version/>
  <cp:contentType/>
  <cp:contentStatus/>
</cp:coreProperties>
</file>