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120" windowHeight="8835" activeTab="0"/>
  </bookViews>
  <sheets>
    <sheet name="Tabla 09-07" sheetId="1" r:id="rId1"/>
    <sheet name="Hoja1" sheetId="2" r:id="rId2"/>
    <sheet name="Hoja3" sheetId="3" r:id="rId3"/>
  </sheets>
  <definedNames>
    <definedName name="_xlnm.Print_Area" localSheetId="0">'Tabla 09-07'!$A$1:$AE$30</definedName>
  </definedNames>
  <calcPr fullCalcOnLoad="1"/>
</workbook>
</file>

<file path=xl/sharedStrings.xml><?xml version="1.0" encoding="utf-8"?>
<sst xmlns="http://schemas.openxmlformats.org/spreadsheetml/2006/main" count="134" uniqueCount="123">
  <si>
    <t>Secretaria de Planificcación y Programación de la Presidencia</t>
  </si>
  <si>
    <t>Dirección de Políticas Regionales y Departamentales</t>
  </si>
  <si>
    <t>Sistema Nacional de Planificación - SINPET</t>
  </si>
  <si>
    <t>Sistema de Usuarios de Informaciones Territoriales - SINIT</t>
  </si>
  <si>
    <t>Tabla Número</t>
  </si>
  <si>
    <t xml:space="preserve"> 09 -12a</t>
  </si>
  <si>
    <t xml:space="preserve"> </t>
  </si>
  <si>
    <t>Variable</t>
  </si>
  <si>
    <t>Tasas Analfabetismo de 2000 y 2002</t>
  </si>
  <si>
    <t>Indicador</t>
  </si>
  <si>
    <t>Porcentaje de Dsiminución Analfabetismo</t>
  </si>
  <si>
    <t>Cobertura Geográfica</t>
  </si>
  <si>
    <t>Municipios de San Marcos</t>
  </si>
  <si>
    <t>Periodicidad</t>
  </si>
  <si>
    <t>Año</t>
  </si>
  <si>
    <t>Período</t>
  </si>
  <si>
    <t>Unidad de Medida</t>
  </si>
  <si>
    <t>Número de Viviendas</t>
  </si>
  <si>
    <t>Fuente</t>
  </si>
  <si>
    <t>Instituto Nacional de Estadística 2002</t>
  </si>
  <si>
    <t>Movimiento Nacional de Alfabetismo MONALFA 2000</t>
  </si>
  <si>
    <t>San Marcos</t>
  </si>
  <si>
    <t>San Pedro Sacatepequez</t>
  </si>
  <si>
    <t>San Antonio Sacatepequez</t>
  </si>
  <si>
    <t>Comitancillo</t>
  </si>
  <si>
    <t>San Miguel Ixtahuacan</t>
  </si>
  <si>
    <t>Concepción Tutuapa</t>
  </si>
  <si>
    <t>Tacana</t>
  </si>
  <si>
    <t>Sibinal</t>
  </si>
  <si>
    <t>Tajumulco</t>
  </si>
  <si>
    <t>Tejutla</t>
  </si>
  <si>
    <t>San Rafael Pie de la Cuesta</t>
  </si>
  <si>
    <t>Nuevo Progreso</t>
  </si>
  <si>
    <t>El Tumbador</t>
  </si>
  <si>
    <t>El Rodeo</t>
  </si>
  <si>
    <t>Malacatán</t>
  </si>
  <si>
    <t>Catarina</t>
  </si>
  <si>
    <t>Ayutla</t>
  </si>
  <si>
    <t>Ocos</t>
  </si>
  <si>
    <t>San Pablo</t>
  </si>
  <si>
    <t>El Quetzal</t>
  </si>
  <si>
    <t>La Reforma</t>
  </si>
  <si>
    <t>Pajapita</t>
  </si>
  <si>
    <t>Ixchiguan</t>
  </si>
  <si>
    <t>San José Ojetenam</t>
  </si>
  <si>
    <t>San Cristóbal Cucho</t>
  </si>
  <si>
    <t>Sipacapa</t>
  </si>
  <si>
    <t>Esquipulas Palo Gordo</t>
  </si>
  <si>
    <t>Río Blanco</t>
  </si>
  <si>
    <t>San Lorenzo</t>
  </si>
  <si>
    <t>Departamento de San Marcos</t>
  </si>
  <si>
    <t>País</t>
  </si>
  <si>
    <t>Código Departamento y Municipio</t>
  </si>
  <si>
    <t>Tasa Analfabetismo porcentaje 2002</t>
  </si>
  <si>
    <t>Tasa Analfabetismo porcentaje 2000</t>
  </si>
  <si>
    <t>Porcentaje de Disminución</t>
  </si>
  <si>
    <t>Población de más de 7 años Analfabeta y Alfabeta, por Sexo</t>
  </si>
  <si>
    <t>Número de personas</t>
  </si>
  <si>
    <t>Población Analfabeta</t>
  </si>
  <si>
    <t>Población Alfabeta</t>
  </si>
  <si>
    <t>Población Alfabeta Hombre</t>
  </si>
  <si>
    <t>Población Alfabeta Mujer</t>
  </si>
  <si>
    <t>Tasa Analfabetismo porcentaje</t>
  </si>
  <si>
    <t>Tasa Mujeres Alfabetas porcentaje</t>
  </si>
  <si>
    <t>Tasa de Hombres Alfabetas porcentaje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</si>
  <si>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</si>
  <si>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</si>
  <si>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</si>
  <si>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</si>
  <si>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</si>
  <si>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</si>
  <si>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</si>
  <si>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</si>
  <si>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</si>
  <si>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</si>
  <si>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</si>
  <si>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</si>
  <si>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</si>
  <si>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</si>
  <si>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</si>
  <si>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</si>
  <si>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</si>
  <si>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</si>
  <si>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</si>
  <si>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DEPT. DE SOLOLÁ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</si>
  <si>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</si>
  <si>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</si>
  <si>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</si>
  <si>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</si>
  <si>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</si>
  <si>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</si>
  <si>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</si>
  <si>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</si>
  <si>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</si>
  <si>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</si>
  <si>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</si>
  <si>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</si>
  <si>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</si>
  <si>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</si>
  <si>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</si>
  <si>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</si>
  <si>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</si>
  <si>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</si>
  <si>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</si>
  <si>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</si>
  <si>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Municipios del Departamento de Sololá</t>
  </si>
  <si>
    <t>Total Población más de 7 años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</si>
  <si>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</si>
  <si>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</si>
  <si>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</si>
  <si>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 xml:space="preserve"> 09 - 07</t>
  </si>
  <si>
    <t>Instituto Nacional de Estadística, XI Censo de Población y VI Habitación</t>
  </si>
  <si>
    <t>Fecha de Publicación</t>
  </si>
  <si>
    <t>Tasa General de Analfabetismo / Tasa de Analfabetismo Hombres / Tasa de Analfabetismo  Mujeres</t>
  </si>
  <si>
    <t>Ref. Código Campo</t>
  </si>
  <si>
    <t>T_POB_MAS7</t>
  </si>
  <si>
    <t>T_POB_ANA</t>
  </si>
  <si>
    <t>T_POB_ALF</t>
  </si>
  <si>
    <t>T_POB_ALH</t>
  </si>
  <si>
    <t>T_POB_ALM</t>
  </si>
  <si>
    <t>P_ALFA_M</t>
  </si>
  <si>
    <t>P_ALFA_H</t>
  </si>
  <si>
    <t>P_ANALF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</si>
</sst>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/>
    </xf>
    <xf numFmtId="1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8" xfId="0" applyFont="1" applyBorder="1" applyAlignment="1">
      <alignment/>
    </xf>
    <xf numFmtId="0" fontId="2" fillId="0" borderId="2" xfId="0" applyFont="1" applyBorder="1" applyAlignment="1">
      <alignment/>
    </xf>
    <xf numFmtId="10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5" fillId="0" borderId="0" xfId="0" applyFont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2" borderId="14" xfId="0" applyFont="1" applyFill="1" applyBorder="1" applyAlignment="1">
      <alignment wrapText="1"/>
    </xf>
    <xf numFmtId="49" fontId="2" fillId="2" borderId="1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1" fontId="5" fillId="3" borderId="14" xfId="0" applyNumberFormat="1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0" xfId="0" applyFont="1" applyFill="1" applyAlignment="1">
      <alignment/>
    </xf>
    <xf numFmtId="1" fontId="5" fillId="3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2" fontId="3" fillId="3" borderId="14" xfId="0" applyNumberFormat="1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14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16" fontId="4" fillId="2" borderId="14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5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workbookViewId="0" topLeftCell="A1">
      <selection activeCell="A21" sqref="A21:IV21"/>
    </sheetView>
  </sheetViews>
  <sheetFormatPr defaultColWidth="11.421875" defaultRowHeight="12.75"/>
  <cols>
    <col min="1" max="9" width="2.7109375" style="0" customWidth="1"/>
    <col min="10" max="10" width="10.57421875" style="0" customWidth="1"/>
    <col min="11" max="11" width="14.421875" style="0" customWidth="1"/>
    <col min="12" max="12" width="8.7109375" style="0" customWidth="1"/>
    <col min="13" max="13" width="11.140625" style="0" customWidth="1"/>
    <col min="14" max="14" width="10.7109375" style="0" customWidth="1"/>
    <col min="15" max="15" width="11.7109375" style="0" customWidth="1"/>
    <col min="16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16384" width="2.7109375" style="0" customWidth="1"/>
  </cols>
  <sheetData>
    <row r="1" spans="1:16" s="43" customFormat="1" ht="12">
      <c r="A1" s="83" t="s">
        <v>107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43" customFormat="1" ht="12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s="43" customFormat="1" ht="12">
      <c r="A3" s="83" t="s">
        <v>108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43" customFormat="1" ht="12">
      <c r="A4" s="83" t="s">
        <v>109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="43" customFormat="1" ht="12"/>
    <row r="6" spans="1:12" s="43" customFormat="1" ht="12">
      <c r="A6" s="85" t="s">
        <v>4</v>
      </c>
      <c r="B6" s="86"/>
      <c r="C6" s="86"/>
      <c r="D6" s="86"/>
      <c r="E6" s="86"/>
      <c r="F6" s="44"/>
      <c r="G6" s="45"/>
      <c r="H6" s="45"/>
      <c r="J6" s="87" t="s">
        <v>110</v>
      </c>
      <c r="K6" s="87"/>
      <c r="L6" s="86"/>
    </row>
    <row r="7" s="43" customFormat="1" ht="12"/>
    <row r="8" spans="1:20" s="54" customFormat="1" ht="12">
      <c r="A8" s="54" t="s">
        <v>6</v>
      </c>
      <c r="B8" s="55" t="s">
        <v>7</v>
      </c>
      <c r="C8" s="56"/>
      <c r="D8" s="56"/>
      <c r="E8" s="56"/>
      <c r="F8" s="56"/>
      <c r="G8" s="56"/>
      <c r="H8" s="56"/>
      <c r="I8" s="56"/>
      <c r="J8" s="56"/>
      <c r="K8" s="56"/>
      <c r="L8" s="56" t="s">
        <v>56</v>
      </c>
      <c r="M8" s="56"/>
      <c r="N8" s="56"/>
      <c r="O8" s="56"/>
      <c r="P8" s="56"/>
      <c r="Q8" s="56"/>
      <c r="R8" s="56"/>
      <c r="S8" s="56"/>
      <c r="T8" s="57"/>
    </row>
    <row r="9" spans="2:20" s="58" customFormat="1" ht="12">
      <c r="B9" s="59" t="s">
        <v>9</v>
      </c>
      <c r="C9" s="60"/>
      <c r="D9" s="60"/>
      <c r="E9" s="60"/>
      <c r="F9" s="60"/>
      <c r="G9" s="60"/>
      <c r="H9" s="60"/>
      <c r="I9" s="60"/>
      <c r="J9" s="60"/>
      <c r="K9" s="60"/>
      <c r="L9" s="60" t="s">
        <v>113</v>
      </c>
      <c r="M9" s="60"/>
      <c r="N9" s="60"/>
      <c r="O9" s="60"/>
      <c r="P9" s="60"/>
      <c r="Q9" s="60"/>
      <c r="R9" s="60"/>
      <c r="S9" s="60"/>
      <c r="T9" s="61"/>
    </row>
    <row r="10" spans="2:20" s="54" customFormat="1" ht="12">
      <c r="B10" s="62" t="s">
        <v>11</v>
      </c>
      <c r="C10" s="63"/>
      <c r="D10" s="63"/>
      <c r="E10" s="63"/>
      <c r="F10" s="63"/>
      <c r="G10" s="63"/>
      <c r="H10" s="63"/>
      <c r="I10" s="63"/>
      <c r="J10" s="63"/>
      <c r="K10" s="63"/>
      <c r="L10" s="63" t="s">
        <v>105</v>
      </c>
      <c r="M10" s="63"/>
      <c r="N10" s="63"/>
      <c r="O10" s="63"/>
      <c r="P10" s="63"/>
      <c r="Q10" s="63"/>
      <c r="R10" s="63"/>
      <c r="S10" s="63"/>
      <c r="T10" s="64"/>
    </row>
    <row r="11" spans="2:20" s="54" customFormat="1" ht="12">
      <c r="B11" s="62" t="s">
        <v>112</v>
      </c>
      <c r="C11" s="63"/>
      <c r="D11" s="63"/>
      <c r="E11" s="63"/>
      <c r="F11" s="63"/>
      <c r="G11" s="63"/>
      <c r="H11" s="63"/>
      <c r="I11" s="63"/>
      <c r="J11" s="65" t="s">
        <v>6</v>
      </c>
      <c r="K11" s="65"/>
      <c r="L11" s="65">
        <v>2002</v>
      </c>
      <c r="M11" s="65"/>
      <c r="N11" s="63"/>
      <c r="O11" s="63"/>
      <c r="P11" s="63"/>
      <c r="Q11" s="63"/>
      <c r="R11" s="63"/>
      <c r="S11" s="63"/>
      <c r="T11" s="64"/>
    </row>
    <row r="12" spans="2:20" s="54" customFormat="1" ht="12">
      <c r="B12" s="62" t="s">
        <v>16</v>
      </c>
      <c r="C12" s="63"/>
      <c r="D12" s="63"/>
      <c r="E12" s="63"/>
      <c r="F12" s="63"/>
      <c r="G12" s="63"/>
      <c r="H12" s="63"/>
      <c r="I12" s="63"/>
      <c r="J12" s="63"/>
      <c r="K12" s="63"/>
      <c r="L12" s="63" t="s">
        <v>57</v>
      </c>
      <c r="M12" s="63"/>
      <c r="N12" s="63"/>
      <c r="O12" s="63"/>
      <c r="P12" s="63"/>
      <c r="Q12" s="63"/>
      <c r="R12" s="63"/>
      <c r="S12" s="63"/>
      <c r="T12" s="64"/>
    </row>
    <row r="13" spans="2:20" s="54" customFormat="1" ht="12">
      <c r="B13" s="66" t="s">
        <v>18</v>
      </c>
      <c r="C13" s="67"/>
      <c r="D13" s="67"/>
      <c r="E13" s="67"/>
      <c r="F13" s="67"/>
      <c r="G13" s="67"/>
      <c r="H13" s="67"/>
      <c r="I13" s="67"/>
      <c r="J13" s="67"/>
      <c r="K13" s="67"/>
      <c r="L13" s="67" t="s">
        <v>111</v>
      </c>
      <c r="M13" s="67"/>
      <c r="N13" s="67"/>
      <c r="O13" s="67"/>
      <c r="P13" s="67"/>
      <c r="Q13" s="67"/>
      <c r="R13" s="67"/>
      <c r="S13" s="67"/>
      <c r="T13" s="68"/>
    </row>
    <row r="15" ht="12.75">
      <c r="V15" s="14"/>
    </row>
    <row r="17" spans="12:31" s="15" customFormat="1" ht="12.75" customHeight="1">
      <c r="L17" s="82" t="s">
        <v>65</v>
      </c>
      <c r="M17" s="82" t="s">
        <v>66</v>
      </c>
      <c r="N17" s="82" t="s">
        <v>67</v>
      </c>
      <c r="O17" s="82" t="s">
        <v>68</v>
      </c>
      <c r="P17" s="82" t="s">
        <v>69</v>
      </c>
      <c r="Q17" s="82" t="s">
        <v>70</v>
      </c>
      <c r="R17" s="82" t="s">
        <v>71</v>
      </c>
      <c r="S17" s="82" t="s">
        <v>72</v>
      </c>
      <c r="T17" s="82" t="s">
        <v>73</v>
      </c>
      <c r="U17" s="82" t="s">
        <v>74</v>
      </c>
      <c r="V17" s="82" t="s">
        <v>75</v>
      </c>
      <c r="W17" s="82" t="s">
        <v>76</v>
      </c>
      <c r="X17" s="82" t="s">
        <v>77</v>
      </c>
      <c r="Y17" s="82" t="s">
        <v>78</v>
      </c>
      <c r="Z17" s="82" t="s">
        <v>79</v>
      </c>
      <c r="AA17" s="82" t="s">
        <v>80</v>
      </c>
      <c r="AB17" s="82" t="s">
        <v>81</v>
      </c>
      <c r="AC17" s="82" t="s">
        <v>82</v>
      </c>
      <c r="AD17" s="82" t="s">
        <v>83</v>
      </c>
      <c r="AE17" s="82" t="s">
        <v>84</v>
      </c>
    </row>
    <row r="18" spans="2:31" s="15" customFormat="1" ht="12.7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2:31" s="20" customFormat="1" ht="12.75">
      <c r="B19" s="88" t="s">
        <v>52</v>
      </c>
      <c r="C19" s="89"/>
      <c r="D19" s="89"/>
      <c r="E19" s="89"/>
      <c r="F19" s="89"/>
      <c r="G19" s="89"/>
      <c r="H19" s="89"/>
      <c r="I19" s="89"/>
      <c r="J19" s="90"/>
      <c r="K19" s="51" t="s">
        <v>114</v>
      </c>
      <c r="L19" s="52" t="s">
        <v>85</v>
      </c>
      <c r="M19" s="53" t="s">
        <v>86</v>
      </c>
      <c r="N19" s="53" t="s">
        <v>87</v>
      </c>
      <c r="O19" s="53" t="s">
        <v>88</v>
      </c>
      <c r="P19" s="53" t="s">
        <v>89</v>
      </c>
      <c r="Q19" s="53" t="s">
        <v>90</v>
      </c>
      <c r="R19" s="53" t="s">
        <v>91</v>
      </c>
      <c r="S19" s="53" t="s">
        <v>92</v>
      </c>
      <c r="T19" s="53" t="s">
        <v>93</v>
      </c>
      <c r="U19" s="53" t="s">
        <v>94</v>
      </c>
      <c r="V19" s="53" t="s">
        <v>95</v>
      </c>
      <c r="W19" s="53" t="s">
        <v>96</v>
      </c>
      <c r="X19" s="53" t="s">
        <v>97</v>
      </c>
      <c r="Y19" s="53" t="s">
        <v>98</v>
      </c>
      <c r="Z19" s="53" t="s">
        <v>99</v>
      </c>
      <c r="AA19" s="53" t="s">
        <v>100</v>
      </c>
      <c r="AB19" s="53" t="s">
        <v>101</v>
      </c>
      <c r="AC19" s="53" t="s">
        <v>102</v>
      </c>
      <c r="AD19" s="53" t="s">
        <v>103</v>
      </c>
      <c r="AE19" s="53" t="s">
        <v>104</v>
      </c>
    </row>
    <row r="20" spans="2:31" s="26" customFormat="1" ht="12.75">
      <c r="B20" s="27"/>
      <c r="C20" s="28"/>
      <c r="D20" s="28"/>
      <c r="E20" s="28"/>
      <c r="F20" s="28"/>
      <c r="G20" s="28"/>
      <c r="H20" s="28"/>
      <c r="I20" s="28"/>
      <c r="J20" s="29"/>
      <c r="K20" s="50"/>
      <c r="O20" s="30"/>
      <c r="P20" s="30"/>
      <c r="W20" s="31"/>
      <c r="X20" s="31"/>
      <c r="AE20" s="42"/>
    </row>
    <row r="21" spans="1:31" s="47" customFormat="1" ht="12">
      <c r="A21" s="46"/>
      <c r="B21" s="76" t="s">
        <v>106</v>
      </c>
      <c r="C21" s="77"/>
      <c r="D21" s="77"/>
      <c r="E21" s="77"/>
      <c r="F21" s="77"/>
      <c r="G21" s="77"/>
      <c r="H21" s="77"/>
      <c r="I21" s="77"/>
      <c r="J21" s="78"/>
      <c r="K21" s="69" t="s">
        <v>115</v>
      </c>
      <c r="L21" s="70">
        <v>49950</v>
      </c>
      <c r="M21" s="71">
        <v>1868</v>
      </c>
      <c r="N21" s="71">
        <v>1552</v>
      </c>
      <c r="O21" s="71">
        <v>14413</v>
      </c>
      <c r="P21" s="71">
        <v>40419</v>
      </c>
      <c r="Q21" s="71">
        <v>31459</v>
      </c>
      <c r="R21" s="71">
        <v>5338</v>
      </c>
      <c r="S21" s="71">
        <v>3225</v>
      </c>
      <c r="T21" s="71">
        <v>7291</v>
      </c>
      <c r="U21" s="71">
        <v>9081</v>
      </c>
      <c r="V21" s="71">
        <v>2201</v>
      </c>
      <c r="W21" s="71">
        <v>8208</v>
      </c>
      <c r="X21" s="71">
        <v>16792</v>
      </c>
      <c r="Y21" s="71">
        <v>3142</v>
      </c>
      <c r="Z21" s="71">
        <v>4465</v>
      </c>
      <c r="AA21" s="71">
        <v>1741</v>
      </c>
      <c r="AB21" s="71">
        <v>6493</v>
      </c>
      <c r="AC21" s="71">
        <v>7616</v>
      </c>
      <c r="AD21" s="71">
        <v>26752</v>
      </c>
      <c r="AE21" s="71">
        <v>242006</v>
      </c>
    </row>
    <row r="22" spans="1:31" s="47" customFormat="1" ht="12">
      <c r="A22" s="46"/>
      <c r="B22" s="76" t="s">
        <v>58</v>
      </c>
      <c r="C22" s="77"/>
      <c r="D22" s="77"/>
      <c r="E22" s="77"/>
      <c r="F22" s="77"/>
      <c r="G22" s="77"/>
      <c r="H22" s="77"/>
      <c r="I22" s="77"/>
      <c r="J22" s="78"/>
      <c r="K22" s="69" t="s">
        <v>116</v>
      </c>
      <c r="L22" s="70">
        <f>SUM(L21-L23)</f>
        <v>19187</v>
      </c>
      <c r="M22" s="70">
        <f aca="true" t="shared" si="0" ref="M22:AE22">SUM(M21-M23)</f>
        <v>551</v>
      </c>
      <c r="N22" s="70">
        <f t="shared" si="0"/>
        <v>291</v>
      </c>
      <c r="O22" s="70">
        <f t="shared" si="0"/>
        <v>4593</v>
      </c>
      <c r="P22" s="70">
        <f t="shared" si="0"/>
        <v>18827</v>
      </c>
      <c r="Q22" s="70">
        <f t="shared" si="0"/>
        <v>15692</v>
      </c>
      <c r="R22" s="70">
        <f t="shared" si="0"/>
        <v>1303</v>
      </c>
      <c r="S22" s="70">
        <f t="shared" si="0"/>
        <v>1769</v>
      </c>
      <c r="T22" s="70">
        <f t="shared" si="0"/>
        <v>1788</v>
      </c>
      <c r="U22" s="70">
        <f t="shared" si="0"/>
        <v>1560</v>
      </c>
      <c r="V22" s="70">
        <f t="shared" si="0"/>
        <v>1035</v>
      </c>
      <c r="W22" s="70">
        <f t="shared" si="0"/>
        <v>3467</v>
      </c>
      <c r="X22" s="70">
        <f t="shared" si="0"/>
        <v>5381</v>
      </c>
      <c r="Y22" s="70">
        <f t="shared" si="0"/>
        <v>1932</v>
      </c>
      <c r="Z22" s="70">
        <f t="shared" si="0"/>
        <v>2143</v>
      </c>
      <c r="AA22" s="70">
        <f t="shared" si="0"/>
        <v>516</v>
      </c>
      <c r="AB22" s="70">
        <f t="shared" si="0"/>
        <v>1627</v>
      </c>
      <c r="AC22" s="70">
        <f t="shared" si="0"/>
        <v>1981</v>
      </c>
      <c r="AD22" s="70">
        <f t="shared" si="0"/>
        <v>14587</v>
      </c>
      <c r="AE22" s="70">
        <f t="shared" si="0"/>
        <v>98230</v>
      </c>
    </row>
    <row r="23" spans="1:31" s="47" customFormat="1" ht="12.75" customHeight="1">
      <c r="A23" s="46"/>
      <c r="B23" s="76" t="s">
        <v>59</v>
      </c>
      <c r="C23" s="77"/>
      <c r="D23" s="77"/>
      <c r="E23" s="77"/>
      <c r="F23" s="77"/>
      <c r="G23" s="77"/>
      <c r="H23" s="77"/>
      <c r="I23" s="77"/>
      <c r="J23" s="78"/>
      <c r="K23" s="69" t="s">
        <v>117</v>
      </c>
      <c r="L23" s="70">
        <v>30763</v>
      </c>
      <c r="M23" s="71">
        <v>1317</v>
      </c>
      <c r="N23" s="71">
        <v>1261</v>
      </c>
      <c r="O23" s="71">
        <v>9820</v>
      </c>
      <c r="P23" s="71">
        <v>21592</v>
      </c>
      <c r="Q23" s="71">
        <v>15767</v>
      </c>
      <c r="R23" s="71">
        <v>4035</v>
      </c>
      <c r="S23" s="71">
        <v>1456</v>
      </c>
      <c r="T23" s="71">
        <v>5503</v>
      </c>
      <c r="U23" s="71">
        <v>7521</v>
      </c>
      <c r="V23" s="71">
        <v>1166</v>
      </c>
      <c r="W23" s="71">
        <v>4741</v>
      </c>
      <c r="X23" s="71">
        <v>11411</v>
      </c>
      <c r="Y23" s="71">
        <v>1210</v>
      </c>
      <c r="Z23" s="71">
        <v>2322</v>
      </c>
      <c r="AA23" s="71">
        <v>1225</v>
      </c>
      <c r="AB23" s="71">
        <v>4866</v>
      </c>
      <c r="AC23" s="71">
        <v>5635</v>
      </c>
      <c r="AD23" s="71">
        <v>12165</v>
      </c>
      <c r="AE23" s="71">
        <v>143776</v>
      </c>
    </row>
    <row r="24" spans="1:31" s="48" customFormat="1" ht="12">
      <c r="A24" s="46"/>
      <c r="B24" s="76" t="s">
        <v>60</v>
      </c>
      <c r="C24" s="77"/>
      <c r="D24" s="77"/>
      <c r="E24" s="77"/>
      <c r="F24" s="77"/>
      <c r="G24" s="77"/>
      <c r="H24" s="77"/>
      <c r="I24" s="77"/>
      <c r="J24" s="78"/>
      <c r="K24" s="69" t="s">
        <v>118</v>
      </c>
      <c r="L24" s="70">
        <v>16809</v>
      </c>
      <c r="M24" s="71">
        <v>716</v>
      </c>
      <c r="N24" s="71">
        <v>642</v>
      </c>
      <c r="O24" s="71">
        <v>5382</v>
      </c>
      <c r="P24" s="71">
        <v>12372</v>
      </c>
      <c r="Q24" s="71">
        <v>8961</v>
      </c>
      <c r="R24" s="71">
        <v>2180</v>
      </c>
      <c r="S24" s="71">
        <v>891</v>
      </c>
      <c r="T24" s="71">
        <v>2909</v>
      </c>
      <c r="U24" s="71">
        <v>3852</v>
      </c>
      <c r="V24" s="71">
        <v>668</v>
      </c>
      <c r="W24" s="71">
        <v>2650</v>
      </c>
      <c r="X24" s="71">
        <v>6295</v>
      </c>
      <c r="Y24" s="71">
        <v>754</v>
      </c>
      <c r="Z24" s="71">
        <v>1364</v>
      </c>
      <c r="AA24" s="71">
        <v>642</v>
      </c>
      <c r="AB24" s="71">
        <v>2620</v>
      </c>
      <c r="AC24" s="71">
        <v>2969</v>
      </c>
      <c r="AD24" s="71">
        <v>7092</v>
      </c>
      <c r="AE24" s="71">
        <v>79768</v>
      </c>
    </row>
    <row r="25" spans="2:31" s="46" customFormat="1" ht="12">
      <c r="B25" s="76" t="s">
        <v>61</v>
      </c>
      <c r="C25" s="77"/>
      <c r="D25" s="77"/>
      <c r="E25" s="77"/>
      <c r="F25" s="77"/>
      <c r="G25" s="77"/>
      <c r="H25" s="77"/>
      <c r="I25" s="77"/>
      <c r="J25" s="78"/>
      <c r="K25" s="69" t="s">
        <v>119</v>
      </c>
      <c r="L25" s="70">
        <v>13954</v>
      </c>
      <c r="M25" s="71">
        <v>601</v>
      </c>
      <c r="N25" s="71">
        <v>619</v>
      </c>
      <c r="O25" s="71">
        <v>4438</v>
      </c>
      <c r="P25" s="71">
        <v>9220</v>
      </c>
      <c r="Q25" s="71">
        <v>6806</v>
      </c>
      <c r="R25" s="71">
        <v>1855</v>
      </c>
      <c r="S25" s="71">
        <v>565</v>
      </c>
      <c r="T25" s="71">
        <v>2594</v>
      </c>
      <c r="U25" s="71">
        <v>3669</v>
      </c>
      <c r="V25" s="71">
        <v>498</v>
      </c>
      <c r="W25" s="71">
        <v>2091</v>
      </c>
      <c r="X25" s="71">
        <v>5116</v>
      </c>
      <c r="Y25" s="71">
        <v>456</v>
      </c>
      <c r="Z25" s="71">
        <v>958</v>
      </c>
      <c r="AA25" s="71">
        <v>583</v>
      </c>
      <c r="AB25" s="71">
        <v>2246</v>
      </c>
      <c r="AC25" s="71">
        <v>2666</v>
      </c>
      <c r="AD25" s="71">
        <v>5073</v>
      </c>
      <c r="AE25" s="71">
        <v>64008</v>
      </c>
    </row>
    <row r="26" spans="2:31" s="46" customFormat="1" ht="12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  <c r="M26" s="72"/>
      <c r="N26" s="72"/>
      <c r="O26" s="74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</row>
    <row r="27" spans="2:31" s="49" customFormat="1" ht="12">
      <c r="B27" s="79" t="s">
        <v>62</v>
      </c>
      <c r="C27" s="80"/>
      <c r="D27" s="80"/>
      <c r="E27" s="80"/>
      <c r="F27" s="80"/>
      <c r="G27" s="80"/>
      <c r="H27" s="80"/>
      <c r="I27" s="80"/>
      <c r="J27" s="81"/>
      <c r="K27" s="69" t="s">
        <v>122</v>
      </c>
      <c r="L27" s="75">
        <f>SUM(L22/L21)*100</f>
        <v>38.41241241241241</v>
      </c>
      <c r="M27" s="75">
        <f aca="true" t="shared" si="1" ref="M27:AE27">SUM(M22/M21)*100</f>
        <v>29.49678800856531</v>
      </c>
      <c r="N27" s="75">
        <f t="shared" si="1"/>
        <v>18.75</v>
      </c>
      <c r="O27" s="75">
        <f t="shared" si="1"/>
        <v>31.86706445569972</v>
      </c>
      <c r="P27" s="75">
        <f t="shared" si="1"/>
        <v>46.57957891090824</v>
      </c>
      <c r="Q27" s="75">
        <f t="shared" si="1"/>
        <v>49.88079722813821</v>
      </c>
      <c r="R27" s="75">
        <f t="shared" si="1"/>
        <v>24.409891345073063</v>
      </c>
      <c r="S27" s="75">
        <f t="shared" si="1"/>
        <v>54.85271317829458</v>
      </c>
      <c r="T27" s="75">
        <f t="shared" si="1"/>
        <v>24.52338499519956</v>
      </c>
      <c r="U27" s="75">
        <f t="shared" si="1"/>
        <v>17.178724810042947</v>
      </c>
      <c r="V27" s="75">
        <f t="shared" si="1"/>
        <v>47.02407996365289</v>
      </c>
      <c r="W27" s="75">
        <f t="shared" si="1"/>
        <v>42.23927875243665</v>
      </c>
      <c r="X27" s="75">
        <f t="shared" si="1"/>
        <v>32.04502143878037</v>
      </c>
      <c r="Y27" s="75">
        <f t="shared" si="1"/>
        <v>61.489497135582425</v>
      </c>
      <c r="Z27" s="75">
        <f t="shared" si="1"/>
        <v>47.99552071668533</v>
      </c>
      <c r="AA27" s="75">
        <f t="shared" si="1"/>
        <v>29.63813900057438</v>
      </c>
      <c r="AB27" s="75">
        <f t="shared" si="1"/>
        <v>25.057754504851378</v>
      </c>
      <c r="AC27" s="75">
        <f t="shared" si="1"/>
        <v>26.011029411764707</v>
      </c>
      <c r="AD27" s="75">
        <f t="shared" si="1"/>
        <v>54.526764354066984</v>
      </c>
      <c r="AE27" s="75">
        <f t="shared" si="1"/>
        <v>40.58990272968439</v>
      </c>
    </row>
    <row r="28" spans="2:31" s="49" customFormat="1" ht="12">
      <c r="B28" s="79" t="s">
        <v>63</v>
      </c>
      <c r="C28" s="80"/>
      <c r="D28" s="80"/>
      <c r="E28" s="80"/>
      <c r="F28" s="80"/>
      <c r="G28" s="80"/>
      <c r="H28" s="80"/>
      <c r="I28" s="80"/>
      <c r="J28" s="81"/>
      <c r="K28" s="69" t="s">
        <v>120</v>
      </c>
      <c r="L28" s="75">
        <f>SUM(L25/L23)*100</f>
        <v>45.3596853362806</v>
      </c>
      <c r="M28" s="75">
        <f aca="true" t="shared" si="2" ref="M28:AE28">SUM(M25/M23)*100</f>
        <v>45.63401670463174</v>
      </c>
      <c r="N28" s="75">
        <f t="shared" si="2"/>
        <v>49.08802537668517</v>
      </c>
      <c r="O28" s="75">
        <f t="shared" si="2"/>
        <v>45.19348268839104</v>
      </c>
      <c r="P28" s="75">
        <f t="shared" si="2"/>
        <v>42.7010003705076</v>
      </c>
      <c r="Q28" s="75">
        <f t="shared" si="2"/>
        <v>43.16610642481131</v>
      </c>
      <c r="R28" s="75">
        <f t="shared" si="2"/>
        <v>45.9727385377943</v>
      </c>
      <c r="S28" s="75">
        <f t="shared" si="2"/>
        <v>38.80494505494506</v>
      </c>
      <c r="T28" s="75">
        <f t="shared" si="2"/>
        <v>47.137924768308196</v>
      </c>
      <c r="U28" s="75">
        <f t="shared" si="2"/>
        <v>48.78340646190666</v>
      </c>
      <c r="V28" s="75">
        <f t="shared" si="2"/>
        <v>42.710120068610635</v>
      </c>
      <c r="W28" s="75">
        <f t="shared" si="2"/>
        <v>44.1046192786332</v>
      </c>
      <c r="X28" s="75">
        <f t="shared" si="2"/>
        <v>44.83393217071247</v>
      </c>
      <c r="Y28" s="75">
        <f t="shared" si="2"/>
        <v>37.68595041322314</v>
      </c>
      <c r="Z28" s="75">
        <f t="shared" si="2"/>
        <v>41.25753660637382</v>
      </c>
      <c r="AA28" s="75">
        <f t="shared" si="2"/>
        <v>47.59183673469388</v>
      </c>
      <c r="AB28" s="75">
        <f t="shared" si="2"/>
        <v>46.15700780928894</v>
      </c>
      <c r="AC28" s="75">
        <f t="shared" si="2"/>
        <v>47.3114463176575</v>
      </c>
      <c r="AD28" s="75">
        <f t="shared" si="2"/>
        <v>41.70160295930949</v>
      </c>
      <c r="AE28" s="75">
        <f t="shared" si="2"/>
        <v>44.51925217004229</v>
      </c>
    </row>
    <row r="29" spans="2:31" s="49" customFormat="1" ht="12">
      <c r="B29" s="79" t="s">
        <v>64</v>
      </c>
      <c r="C29" s="80"/>
      <c r="D29" s="80"/>
      <c r="E29" s="80"/>
      <c r="F29" s="80"/>
      <c r="G29" s="80"/>
      <c r="H29" s="80"/>
      <c r="I29" s="80"/>
      <c r="J29" s="81"/>
      <c r="K29" s="69" t="s">
        <v>121</v>
      </c>
      <c r="L29" s="75">
        <f>SUM(L24/L23)*100</f>
        <v>54.6403146637194</v>
      </c>
      <c r="M29" s="75">
        <f aca="true" t="shared" si="3" ref="M29:AE29">SUM(M24/M23)*100</f>
        <v>54.36598329536826</v>
      </c>
      <c r="N29" s="75">
        <f t="shared" si="3"/>
        <v>50.911974623314826</v>
      </c>
      <c r="O29" s="75">
        <f t="shared" si="3"/>
        <v>54.80651731160896</v>
      </c>
      <c r="P29" s="75">
        <f t="shared" si="3"/>
        <v>57.29899962949241</v>
      </c>
      <c r="Q29" s="75">
        <f t="shared" si="3"/>
        <v>56.83389357518869</v>
      </c>
      <c r="R29" s="75">
        <f t="shared" si="3"/>
        <v>54.0272614622057</v>
      </c>
      <c r="S29" s="75">
        <f t="shared" si="3"/>
        <v>61.19505494505495</v>
      </c>
      <c r="T29" s="75">
        <f t="shared" si="3"/>
        <v>52.862075231691804</v>
      </c>
      <c r="U29" s="75">
        <f t="shared" si="3"/>
        <v>51.216593538093335</v>
      </c>
      <c r="V29" s="75">
        <f t="shared" si="3"/>
        <v>57.289879931389365</v>
      </c>
      <c r="W29" s="75">
        <f t="shared" si="3"/>
        <v>55.895380721366806</v>
      </c>
      <c r="X29" s="75">
        <f t="shared" si="3"/>
        <v>55.166067829287535</v>
      </c>
      <c r="Y29" s="75">
        <f t="shared" si="3"/>
        <v>62.314049586776854</v>
      </c>
      <c r="Z29" s="75">
        <f t="shared" si="3"/>
        <v>58.74246339362619</v>
      </c>
      <c r="AA29" s="75">
        <f t="shared" si="3"/>
        <v>52.408163265306115</v>
      </c>
      <c r="AB29" s="75">
        <f t="shared" si="3"/>
        <v>53.84299219071106</v>
      </c>
      <c r="AC29" s="75">
        <f t="shared" si="3"/>
        <v>52.6885536823425</v>
      </c>
      <c r="AD29" s="75">
        <f t="shared" si="3"/>
        <v>58.29839704069051</v>
      </c>
      <c r="AE29" s="75">
        <f t="shared" si="3"/>
        <v>55.48074782995771</v>
      </c>
    </row>
    <row r="30" s="46" customFormat="1" ht="12"/>
    <row r="35" spans="12:31" ht="12.75"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</sheetData>
  <mergeCells count="35">
    <mergeCell ref="B19:J19"/>
    <mergeCell ref="AD17:AD18"/>
    <mergeCell ref="AE17:AE18"/>
    <mergeCell ref="W17:W18"/>
    <mergeCell ref="X17:X18"/>
    <mergeCell ref="Y17:Y18"/>
    <mergeCell ref="Z17:Z18"/>
    <mergeCell ref="AA17:AA18"/>
    <mergeCell ref="AB17:AB18"/>
    <mergeCell ref="T17:T18"/>
    <mergeCell ref="U17:U18"/>
    <mergeCell ref="V17:V18"/>
    <mergeCell ref="AC17:AC18"/>
    <mergeCell ref="A6:E6"/>
    <mergeCell ref="J6:L6"/>
    <mergeCell ref="R17:R18"/>
    <mergeCell ref="S17:S18"/>
    <mergeCell ref="O17:O18"/>
    <mergeCell ref="P17:P18"/>
    <mergeCell ref="Q17:Q18"/>
    <mergeCell ref="L17:L18"/>
    <mergeCell ref="M17:M18"/>
    <mergeCell ref="N17:N18"/>
    <mergeCell ref="A1:P1"/>
    <mergeCell ref="A2:P2"/>
    <mergeCell ref="A3:P3"/>
    <mergeCell ref="A4:P4"/>
    <mergeCell ref="B21:J21"/>
    <mergeCell ref="B22:J22"/>
    <mergeCell ref="B23:J23"/>
    <mergeCell ref="B24:J24"/>
    <mergeCell ref="B25:J25"/>
    <mergeCell ref="B27:J27"/>
    <mergeCell ref="B28:J28"/>
    <mergeCell ref="B29:J29"/>
  </mergeCells>
  <printOptions/>
  <pageMargins left="0.75" right="0.75" top="1" bottom="1" header="0" footer="0"/>
  <pageSetup horizontalDpi="600" verticalDpi="600" orientation="landscape" paperSize="5" scale="55" r:id="rId3"/>
  <legacyDrawing r:id="rId2"/>
  <oleObjects>
    <oleObject progId="" shapeId="10884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workbookViewId="0" topLeftCell="A1">
      <selection activeCell="A1" sqref="A1:IV16384"/>
    </sheetView>
  </sheetViews>
  <sheetFormatPr defaultColWidth="11.421875" defaultRowHeight="12.75"/>
  <cols>
    <col min="1" max="7" width="2.7109375" style="0" customWidth="1"/>
    <col min="8" max="8" width="4.421875" style="0" customWidth="1"/>
    <col min="9" max="9" width="5.28125" style="0" customWidth="1"/>
    <col min="10" max="10" width="5.7109375" style="0" customWidth="1"/>
    <col min="11" max="11" width="8.7109375" style="0" customWidth="1"/>
    <col min="12" max="12" width="11.140625" style="0" customWidth="1"/>
    <col min="13" max="13" width="10.7109375" style="0" customWidth="1"/>
    <col min="14" max="14" width="11.7109375" style="0" customWidth="1"/>
    <col min="15" max="20" width="10.7109375" style="0" customWidth="1"/>
    <col min="22" max="22" width="10.7109375" style="0" customWidth="1"/>
    <col min="23" max="23" width="10.57421875" style="0" customWidth="1"/>
    <col min="24" max="39" width="10.7109375" style="0" customWidth="1"/>
    <col min="40" max="40" width="12.140625" style="0" customWidth="1"/>
    <col min="41" max="41" width="8.00390625" style="0" customWidth="1"/>
    <col min="42" max="16384" width="2.7109375" style="0" customWidth="1"/>
  </cols>
  <sheetData>
    <row r="1" ht="12.75">
      <c r="A1" s="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3.5" customHeight="1"/>
    <row r="6" spans="1:12" ht="12.75">
      <c r="A6" s="2" t="s">
        <v>4</v>
      </c>
      <c r="B6" s="3"/>
      <c r="C6" s="3"/>
      <c r="D6" s="3"/>
      <c r="E6" s="3"/>
      <c r="F6" s="91"/>
      <c r="G6" s="91"/>
      <c r="H6" s="92"/>
      <c r="I6" s="93"/>
      <c r="J6" s="93"/>
      <c r="K6" s="94" t="s">
        <v>5</v>
      </c>
      <c r="L6" s="95"/>
    </row>
    <row r="8" spans="1:15" ht="12.75">
      <c r="A8" t="s">
        <v>6</v>
      </c>
      <c r="B8" s="4" t="s">
        <v>7</v>
      </c>
      <c r="C8" s="5"/>
      <c r="D8" s="5"/>
      <c r="E8" s="5"/>
      <c r="F8" s="5"/>
      <c r="G8" s="5"/>
      <c r="H8" s="5"/>
      <c r="I8" s="5"/>
      <c r="J8" s="5"/>
      <c r="K8" s="5" t="s">
        <v>8</v>
      </c>
      <c r="L8" s="5"/>
      <c r="M8" s="5"/>
      <c r="N8" s="5"/>
      <c r="O8" s="6"/>
    </row>
    <row r="9" spans="2:15" ht="12.75">
      <c r="B9" s="7" t="s">
        <v>9</v>
      </c>
      <c r="C9" s="8"/>
      <c r="D9" s="8"/>
      <c r="E9" s="8"/>
      <c r="F9" s="8"/>
      <c r="G9" s="8"/>
      <c r="H9" s="8"/>
      <c r="I9" s="8"/>
      <c r="J9" s="8"/>
      <c r="K9" s="8" t="s">
        <v>10</v>
      </c>
      <c r="L9" s="8"/>
      <c r="M9" s="8"/>
      <c r="N9" s="8"/>
      <c r="O9" s="9"/>
    </row>
    <row r="10" spans="2:15" ht="12.75">
      <c r="B10" s="7" t="s">
        <v>11</v>
      </c>
      <c r="C10" s="8"/>
      <c r="D10" s="8"/>
      <c r="E10" s="8"/>
      <c r="F10" s="8"/>
      <c r="G10" s="8"/>
      <c r="H10" s="8"/>
      <c r="I10" s="8"/>
      <c r="J10" s="8"/>
      <c r="K10" s="8" t="s">
        <v>12</v>
      </c>
      <c r="L10" s="8"/>
      <c r="M10" s="8"/>
      <c r="N10" s="8"/>
      <c r="O10" s="9"/>
    </row>
    <row r="11" spans="2:15" ht="12.75">
      <c r="B11" s="7" t="s">
        <v>13</v>
      </c>
      <c r="C11" s="8"/>
      <c r="D11" s="8"/>
      <c r="E11" s="8"/>
      <c r="F11" s="8"/>
      <c r="G11" s="8"/>
      <c r="H11" s="8"/>
      <c r="I11" s="8"/>
      <c r="J11" s="8"/>
      <c r="K11" s="8" t="s">
        <v>14</v>
      </c>
      <c r="L11" s="8"/>
      <c r="M11" s="8"/>
      <c r="N11" s="8"/>
      <c r="O11" s="9"/>
    </row>
    <row r="12" spans="2:15" ht="12.75">
      <c r="B12" s="7" t="s">
        <v>15</v>
      </c>
      <c r="C12" s="8"/>
      <c r="D12" s="8"/>
      <c r="E12" s="8"/>
      <c r="F12" s="8"/>
      <c r="G12" s="8"/>
      <c r="H12" s="8"/>
      <c r="I12" s="8"/>
      <c r="J12" s="10" t="s">
        <v>6</v>
      </c>
      <c r="K12" s="10">
        <v>2002</v>
      </c>
      <c r="L12" s="10"/>
      <c r="M12" s="8"/>
      <c r="N12" s="8"/>
      <c r="O12" s="9"/>
    </row>
    <row r="13" spans="2:15" ht="12.75">
      <c r="B13" s="7" t="s">
        <v>16</v>
      </c>
      <c r="C13" s="8"/>
      <c r="D13" s="8"/>
      <c r="E13" s="8"/>
      <c r="F13" s="8"/>
      <c r="G13" s="8"/>
      <c r="H13" s="8"/>
      <c r="I13" s="8"/>
      <c r="J13" s="8"/>
      <c r="K13" s="8" t="s">
        <v>17</v>
      </c>
      <c r="L13" s="8"/>
      <c r="M13" s="8"/>
      <c r="N13" s="8"/>
      <c r="O13" s="9"/>
    </row>
    <row r="14" spans="2:15" ht="12.75" customHeight="1">
      <c r="B14" s="7" t="s">
        <v>18</v>
      </c>
      <c r="C14" s="8"/>
      <c r="D14" s="8"/>
      <c r="E14" s="8"/>
      <c r="F14" s="8"/>
      <c r="G14" s="8"/>
      <c r="H14" s="8"/>
      <c r="I14" s="8"/>
      <c r="J14" s="8"/>
      <c r="K14" s="8" t="s">
        <v>19</v>
      </c>
      <c r="L14" s="8"/>
      <c r="M14" s="8"/>
      <c r="N14" s="8"/>
      <c r="O14" s="9"/>
    </row>
    <row r="15" spans="2:36" ht="12.75">
      <c r="B15" s="11"/>
      <c r="C15" s="12"/>
      <c r="D15" s="12"/>
      <c r="E15" s="12"/>
      <c r="F15" s="12"/>
      <c r="G15" s="12"/>
      <c r="H15" s="12"/>
      <c r="I15" s="12"/>
      <c r="J15" s="12"/>
      <c r="K15" s="12" t="s">
        <v>20</v>
      </c>
      <c r="L15" s="12"/>
      <c r="M15" s="12"/>
      <c r="N15" s="12"/>
      <c r="O15" s="13"/>
      <c r="AE15" s="14"/>
      <c r="AG15" s="14"/>
      <c r="AH15" s="14"/>
      <c r="AI15" s="14"/>
      <c r="AJ15" s="14"/>
    </row>
    <row r="16" ht="12.75">
      <c r="U16" s="14"/>
    </row>
    <row r="18" spans="11:41" s="15" customFormat="1" ht="12.75" customHeight="1">
      <c r="K18" s="96" t="s">
        <v>21</v>
      </c>
      <c r="L18" s="98" t="s">
        <v>22</v>
      </c>
      <c r="M18" s="100" t="s">
        <v>23</v>
      </c>
      <c r="N18" s="102" t="s">
        <v>24</v>
      </c>
      <c r="O18" s="102" t="s">
        <v>25</v>
      </c>
      <c r="P18" s="100" t="s">
        <v>26</v>
      </c>
      <c r="Q18" s="102" t="s">
        <v>27</v>
      </c>
      <c r="R18" s="102" t="s">
        <v>28</v>
      </c>
      <c r="S18" s="102" t="s">
        <v>29</v>
      </c>
      <c r="T18" s="102" t="s">
        <v>30</v>
      </c>
      <c r="U18" s="100" t="s">
        <v>31</v>
      </c>
      <c r="V18" s="102" t="s">
        <v>32</v>
      </c>
      <c r="W18" s="102" t="s">
        <v>33</v>
      </c>
      <c r="X18" s="16" t="s">
        <v>34</v>
      </c>
      <c r="Y18" s="17" t="s">
        <v>35</v>
      </c>
      <c r="Z18" s="17" t="s">
        <v>36</v>
      </c>
      <c r="AA18" s="16" t="s">
        <v>37</v>
      </c>
      <c r="AB18" s="16" t="s">
        <v>38</v>
      </c>
      <c r="AC18" s="17" t="s">
        <v>39</v>
      </c>
      <c r="AD18" s="17" t="s">
        <v>40</v>
      </c>
      <c r="AE18" s="16" t="s">
        <v>41</v>
      </c>
      <c r="AF18" s="17" t="s">
        <v>42</v>
      </c>
      <c r="AG18" s="17" t="s">
        <v>43</v>
      </c>
      <c r="AH18" s="96" t="s">
        <v>44</v>
      </c>
      <c r="AI18" s="96" t="s">
        <v>45</v>
      </c>
      <c r="AJ18" s="17" t="s">
        <v>46</v>
      </c>
      <c r="AK18" s="100" t="s">
        <v>47</v>
      </c>
      <c r="AL18" s="16" t="s">
        <v>48</v>
      </c>
      <c r="AM18" s="96" t="s">
        <v>49</v>
      </c>
      <c r="AN18" s="96" t="s">
        <v>50</v>
      </c>
      <c r="AO18" s="16" t="s">
        <v>51</v>
      </c>
    </row>
    <row r="19" spans="2:41" s="15" customFormat="1" ht="12.75" customHeight="1">
      <c r="B19" s="18"/>
      <c r="C19" s="18"/>
      <c r="D19" s="18"/>
      <c r="E19" s="18"/>
      <c r="F19" s="18"/>
      <c r="G19" s="18"/>
      <c r="H19" s="18"/>
      <c r="I19" s="18"/>
      <c r="J19" s="18"/>
      <c r="K19" s="97"/>
      <c r="L19" s="99"/>
      <c r="M19" s="101"/>
      <c r="N19" s="103"/>
      <c r="O19" s="103"/>
      <c r="P19" s="101"/>
      <c r="Q19" s="103"/>
      <c r="R19" s="103"/>
      <c r="S19" s="103"/>
      <c r="T19" s="103"/>
      <c r="U19" s="101"/>
      <c r="V19" s="103"/>
      <c r="W19" s="103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97"/>
      <c r="AI19" s="97"/>
      <c r="AJ19" s="19"/>
      <c r="AK19" s="97"/>
      <c r="AL19" s="19"/>
      <c r="AM19" s="97"/>
      <c r="AN19" s="97"/>
      <c r="AO19" s="19"/>
    </row>
    <row r="20" spans="2:41" s="20" customFormat="1" ht="11.25">
      <c r="B20" s="21" t="s">
        <v>52</v>
      </c>
      <c r="C20" s="22"/>
      <c r="D20" s="22"/>
      <c r="E20" s="22"/>
      <c r="F20" s="22"/>
      <c r="G20" s="22"/>
      <c r="H20" s="22"/>
      <c r="I20" s="22"/>
      <c r="J20" s="23"/>
      <c r="K20" s="24">
        <v>1201</v>
      </c>
      <c r="L20" s="24">
        <v>1202</v>
      </c>
      <c r="M20" s="24">
        <v>1203</v>
      </c>
      <c r="N20" s="25">
        <v>1204</v>
      </c>
      <c r="O20" s="25">
        <v>1205</v>
      </c>
      <c r="P20" s="24">
        <v>1206</v>
      </c>
      <c r="Q20" s="24">
        <v>1207</v>
      </c>
      <c r="R20" s="24">
        <v>1208</v>
      </c>
      <c r="S20" s="24">
        <v>1209</v>
      </c>
      <c r="T20" s="24">
        <v>1210</v>
      </c>
      <c r="U20" s="24">
        <v>1211</v>
      </c>
      <c r="V20" s="25">
        <v>1212</v>
      </c>
      <c r="W20" s="25">
        <v>1213</v>
      </c>
      <c r="X20" s="24">
        <v>1214</v>
      </c>
      <c r="Y20" s="24">
        <v>1215</v>
      </c>
      <c r="Z20" s="24">
        <v>1216</v>
      </c>
      <c r="AA20" s="24">
        <v>1217</v>
      </c>
      <c r="AB20" s="24">
        <v>1218</v>
      </c>
      <c r="AC20" s="24">
        <v>1219</v>
      </c>
      <c r="AD20" s="24">
        <v>1220</v>
      </c>
      <c r="AE20" s="24">
        <v>1221</v>
      </c>
      <c r="AF20" s="24">
        <v>1222</v>
      </c>
      <c r="AG20" s="24">
        <v>1223</v>
      </c>
      <c r="AH20" s="24">
        <v>1224</v>
      </c>
      <c r="AI20" s="24">
        <v>1225</v>
      </c>
      <c r="AJ20" s="24">
        <v>1226</v>
      </c>
      <c r="AK20" s="24">
        <v>1227</v>
      </c>
      <c r="AL20" s="24">
        <v>1228</v>
      </c>
      <c r="AM20" s="24">
        <v>1229</v>
      </c>
      <c r="AN20" s="24"/>
      <c r="AO20" s="24"/>
    </row>
    <row r="21" spans="2:41" s="26" customFormat="1" ht="12.75">
      <c r="B21" s="27"/>
      <c r="C21" s="28"/>
      <c r="D21" s="28"/>
      <c r="E21" s="28"/>
      <c r="F21" s="28"/>
      <c r="G21" s="28"/>
      <c r="H21" s="28"/>
      <c r="I21" s="28"/>
      <c r="J21" s="29"/>
      <c r="N21" s="30"/>
      <c r="O21" s="30"/>
      <c r="V21" s="31"/>
      <c r="W21" s="31"/>
      <c r="AO21" s="32"/>
    </row>
    <row r="22" spans="2:41" ht="12.75">
      <c r="B22" s="33" t="s">
        <v>53</v>
      </c>
      <c r="C22" s="8"/>
      <c r="D22" s="8"/>
      <c r="E22" s="8"/>
      <c r="F22" s="8"/>
      <c r="G22" s="8"/>
      <c r="H22" s="8"/>
      <c r="I22" s="8"/>
      <c r="J22" s="9"/>
      <c r="K22" s="34">
        <v>0.16193995073563677</v>
      </c>
      <c r="L22" s="34">
        <v>0.19041267194664444</v>
      </c>
      <c r="M22" s="34">
        <v>0.2472890769637662</v>
      </c>
      <c r="N22" s="34">
        <v>0.38054974430497446</v>
      </c>
      <c r="O22" s="34">
        <v>0.3532693187014175</v>
      </c>
      <c r="P22" s="34">
        <v>0.45538289009932714</v>
      </c>
      <c r="Q22" s="34">
        <v>0.35836325368329824</v>
      </c>
      <c r="R22" s="34">
        <v>0.28034274193548386</v>
      </c>
      <c r="S22" s="34">
        <v>0.45428507064010554</v>
      </c>
      <c r="T22" s="34">
        <v>0.14320250284414107</v>
      </c>
      <c r="U22" s="34">
        <v>0.209260315649363</v>
      </c>
      <c r="V22" s="34">
        <v>0.2945489003042242</v>
      </c>
      <c r="W22" s="34">
        <v>0.6812547159642126</v>
      </c>
      <c r="X22" s="34">
        <v>0.2850562494463637</v>
      </c>
      <c r="Y22" s="34">
        <v>0.3423140167326214</v>
      </c>
      <c r="Z22" s="34">
        <v>0.24229783384429812</v>
      </c>
      <c r="AA22" s="34">
        <v>0.2185277463193658</v>
      </c>
      <c r="AB22" s="34">
        <v>0.2910438003922423</v>
      </c>
      <c r="AC22" s="34">
        <v>0.3019214124978363</v>
      </c>
      <c r="AD22" s="34">
        <v>0.3063320410800517</v>
      </c>
      <c r="AE22" s="34">
        <v>0.30259751852182454</v>
      </c>
      <c r="AF22" s="34">
        <v>0.23505123107508794</v>
      </c>
      <c r="AG22" s="34">
        <v>0.33060888297535324</v>
      </c>
      <c r="AH22" s="34">
        <v>0.37059993878175695</v>
      </c>
      <c r="AI22" s="34">
        <v>0.2761896063567449</v>
      </c>
      <c r="AJ22" s="34">
        <v>0.3777334093934208</v>
      </c>
      <c r="AK22" s="34">
        <v>0.18084632516703786</v>
      </c>
      <c r="AL22" s="34">
        <v>0.21865364850976363</v>
      </c>
      <c r="AM22" s="34">
        <v>0.20877537655533726</v>
      </c>
      <c r="AN22" s="34"/>
      <c r="AO22" s="35"/>
    </row>
    <row r="23" spans="2:41" ht="12.75">
      <c r="B23" s="36" t="s">
        <v>54</v>
      </c>
      <c r="C23" s="12"/>
      <c r="D23" s="12"/>
      <c r="E23" s="12"/>
      <c r="F23" s="12"/>
      <c r="G23" s="12"/>
      <c r="H23" s="12"/>
      <c r="I23" s="12"/>
      <c r="J23" s="13"/>
      <c r="K23" s="34">
        <v>0.22912542224941057</v>
      </c>
      <c r="L23" s="34">
        <v>0.2727216519182236</v>
      </c>
      <c r="M23" s="34">
        <v>0.34351534731403643</v>
      </c>
      <c r="N23" s="34">
        <v>0.5428936517487047</v>
      </c>
      <c r="O23" s="34">
        <v>0.49011649999169793</v>
      </c>
      <c r="P23" s="34">
        <v>0.575003897077579</v>
      </c>
      <c r="Q23" s="34">
        <v>0.5424808558828242</v>
      </c>
      <c r="R23" s="34">
        <v>0.4257914722158596</v>
      </c>
      <c r="S23" s="34">
        <v>0.6439509762714605</v>
      </c>
      <c r="T23" s="34">
        <v>0.1994837176305926</v>
      </c>
      <c r="U23" s="34">
        <v>0.32031621704254576</v>
      </c>
      <c r="V23" s="34">
        <v>0.39107715527578374</v>
      </c>
      <c r="W23" s="34">
        <v>0.3597522768864515</v>
      </c>
      <c r="X23" s="34">
        <v>0.3861052951166884</v>
      </c>
      <c r="Y23" s="34">
        <v>0.39864672489537434</v>
      </c>
      <c r="Z23" s="34">
        <v>0.2857753777073912</v>
      </c>
      <c r="AA23" s="34">
        <v>0.24607852543005496</v>
      </c>
      <c r="AB23" s="34">
        <v>0.3354872811046137</v>
      </c>
      <c r="AC23" s="34">
        <v>0.42098434691157666</v>
      </c>
      <c r="AD23" s="34">
        <v>0.4054541917680282</v>
      </c>
      <c r="AE23" s="34">
        <v>0.4167274157713764</v>
      </c>
      <c r="AF23" s="34">
        <v>0.30652124624275134</v>
      </c>
      <c r="AG23" s="34">
        <v>0.49081064058618007</v>
      </c>
      <c r="AH23" s="34">
        <v>0.46775199148827545</v>
      </c>
      <c r="AI23" s="34">
        <v>0.40428772888897085</v>
      </c>
      <c r="AJ23" s="34">
        <v>0.5320937666643017</v>
      </c>
      <c r="AK23" s="34">
        <v>0.2771423991201945</v>
      </c>
      <c r="AL23" s="34">
        <v>0.3369898694477579</v>
      </c>
      <c r="AM23" s="34">
        <v>0.3220818453116963</v>
      </c>
      <c r="AN23" s="34"/>
      <c r="AO23" s="35"/>
    </row>
    <row r="24" spans="2:40" ht="12.75">
      <c r="B24" s="3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2:41" ht="12.75">
      <c r="B25" s="39" t="s">
        <v>55</v>
      </c>
      <c r="C25" s="3"/>
      <c r="D25" s="3"/>
      <c r="E25" s="3"/>
      <c r="F25" s="3"/>
      <c r="G25" s="3"/>
      <c r="H25" s="3"/>
      <c r="I25" s="3"/>
      <c r="J25" s="40"/>
      <c r="K25" s="34">
        <f>SUM(K23-K22)</f>
        <v>0.0671854715137738</v>
      </c>
      <c r="L25" s="34">
        <f aca="true" t="shared" si="0" ref="L25:AM25">SUM(L23-L22)</f>
        <v>0.08230897997157918</v>
      </c>
      <c r="M25" s="34">
        <f t="shared" si="0"/>
        <v>0.09622627035027023</v>
      </c>
      <c r="N25" s="34">
        <f t="shared" si="0"/>
        <v>0.16234390744373028</v>
      </c>
      <c r="O25" s="34">
        <f t="shared" si="0"/>
        <v>0.13684718129028045</v>
      </c>
      <c r="P25" s="34">
        <f t="shared" si="0"/>
        <v>0.1196210069782519</v>
      </c>
      <c r="Q25" s="34">
        <f t="shared" si="0"/>
        <v>0.184117602199526</v>
      </c>
      <c r="R25" s="34">
        <f t="shared" si="0"/>
        <v>0.14544873028037575</v>
      </c>
      <c r="S25" s="34">
        <f t="shared" si="0"/>
        <v>0.18966590563135494</v>
      </c>
      <c r="T25" s="34">
        <f t="shared" si="0"/>
        <v>0.05628121478645154</v>
      </c>
      <c r="U25" s="34">
        <f t="shared" si="0"/>
        <v>0.11105590139318275</v>
      </c>
      <c r="V25" s="34">
        <f t="shared" si="0"/>
        <v>0.09652825497155954</v>
      </c>
      <c r="W25" s="34">
        <f t="shared" si="0"/>
        <v>-0.3215024390777611</v>
      </c>
      <c r="X25" s="34">
        <f t="shared" si="0"/>
        <v>0.10104904567032469</v>
      </c>
      <c r="Y25" s="34">
        <f t="shared" si="0"/>
        <v>0.05633270816275293</v>
      </c>
      <c r="Z25" s="34">
        <f t="shared" si="0"/>
        <v>0.04347754386309308</v>
      </c>
      <c r="AA25" s="34">
        <f t="shared" si="0"/>
        <v>0.02755077911068915</v>
      </c>
      <c r="AB25" s="34">
        <f t="shared" si="0"/>
        <v>0.044443480712371364</v>
      </c>
      <c r="AC25" s="34">
        <f t="shared" si="0"/>
        <v>0.11906293441374038</v>
      </c>
      <c r="AD25" s="34">
        <f t="shared" si="0"/>
        <v>0.09912215068797653</v>
      </c>
      <c r="AE25" s="34">
        <f t="shared" si="0"/>
        <v>0.11412989724955186</v>
      </c>
      <c r="AF25" s="34">
        <f t="shared" si="0"/>
        <v>0.07147001516766341</v>
      </c>
      <c r="AG25" s="34">
        <f t="shared" si="0"/>
        <v>0.16020175761082683</v>
      </c>
      <c r="AH25" s="34">
        <f t="shared" si="0"/>
        <v>0.0971520527065185</v>
      </c>
      <c r="AI25" s="34">
        <f t="shared" si="0"/>
        <v>0.12809812253222597</v>
      </c>
      <c r="AJ25" s="34">
        <f t="shared" si="0"/>
        <v>0.15436035727088093</v>
      </c>
      <c r="AK25" s="34">
        <f t="shared" si="0"/>
        <v>0.09629607395315665</v>
      </c>
      <c r="AL25" s="34">
        <f t="shared" si="0"/>
        <v>0.11833622093799426</v>
      </c>
      <c r="AM25" s="34">
        <f t="shared" si="0"/>
        <v>0.11330646875635905</v>
      </c>
      <c r="AN25" s="35"/>
      <c r="AO25" s="35"/>
    </row>
    <row r="30" spans="11:40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</row>
  </sheetData>
  <mergeCells count="21">
    <mergeCell ref="AI18:AI19"/>
    <mergeCell ref="AK18:AK19"/>
    <mergeCell ref="AM18:AM19"/>
    <mergeCell ref="AN18:AN19"/>
    <mergeCell ref="U18:U19"/>
    <mergeCell ref="V18:V19"/>
    <mergeCell ref="W18:W19"/>
    <mergeCell ref="AH18:AH19"/>
    <mergeCell ref="Q18:Q19"/>
    <mergeCell ref="R18:R19"/>
    <mergeCell ref="S18:S19"/>
    <mergeCell ref="T18:T19"/>
    <mergeCell ref="M18:M19"/>
    <mergeCell ref="N18:N19"/>
    <mergeCell ref="O18:O19"/>
    <mergeCell ref="P18:P19"/>
    <mergeCell ref="F6:H6"/>
    <mergeCell ref="I6:J6"/>
    <mergeCell ref="K6:L6"/>
    <mergeCell ref="K18:K19"/>
    <mergeCell ref="L18:L1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2006-07-04T23:21:18Z</cp:lastPrinted>
  <dcterms:created xsi:type="dcterms:W3CDTF">2005-09-23T23:06:20Z</dcterms:created>
  <dcterms:modified xsi:type="dcterms:W3CDTF">2007-07-06T20:28:12Z</dcterms:modified>
  <cp:category/>
  <cp:version/>
  <cp:contentType/>
  <cp:contentStatus/>
</cp:coreProperties>
</file>