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2-07" sheetId="1" r:id="rId1"/>
  </sheets>
  <definedNames>
    <definedName name="_xlnm.Print_Area" localSheetId="0">'Tabla 02-07'!$A$1:$AH$36</definedName>
  </definedNames>
  <calcPr fullCalcOnLoad="1"/>
</workbook>
</file>

<file path=xl/sharedStrings.xml><?xml version="1.0" encoding="utf-8"?>
<sst xmlns="http://schemas.openxmlformats.org/spreadsheetml/2006/main" count="88" uniqueCount="88">
  <si>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</si>
  <si>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</si>
  <si>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</si>
  <si>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</si>
  <si>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</si>
  <si>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</si>
  <si>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</si>
  <si>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</si>
  <si>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</si>
  <si>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</si>
  <si>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</si>
  <si>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Indicador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</si>
  <si>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</si>
  <si>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</si>
  <si>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</si>
  <si>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</si>
  <si>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</si>
  <si>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</si>
  <si>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</si>
  <si>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</si>
  <si>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</si>
  <si>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</si>
  <si>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</si>
  <si>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</si>
  <si>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</si>
  <si>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</si>
  <si>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</si>
  <si>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</si>
  <si>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</si>
  <si>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</si>
  <si>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</si>
  <si>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</si>
  <si>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0719</t>
  </si>
  <si>
    <t>0718</t>
  </si>
  <si>
    <t>0717</t>
  </si>
  <si>
    <t>0716</t>
  </si>
  <si>
    <t>0715</t>
  </si>
  <si>
    <t>0714</t>
  </si>
  <si>
    <t>07</t>
  </si>
  <si>
    <t>0713</t>
  </si>
  <si>
    <t>0712</t>
  </si>
  <si>
    <t>0711</t>
  </si>
  <si>
    <t>0710</t>
  </si>
  <si>
    <t>0709</t>
  </si>
  <si>
    <t>0708</t>
  </si>
  <si>
    <t>0707</t>
  </si>
  <si>
    <t>0706</t>
  </si>
  <si>
    <t>0705</t>
  </si>
  <si>
    <t>0704</t>
  </si>
  <si>
    <t>0703</t>
  </si>
  <si>
    <t>0702</t>
  </si>
  <si>
    <t>0701</t>
  </si>
  <si>
    <t>Fecha de Publicación</t>
  </si>
  <si>
    <t>T_POB</t>
  </si>
  <si>
    <t>Ref. Código Campo</t>
  </si>
  <si>
    <t>Total Nacimientos</t>
  </si>
  <si>
    <t>Nacimientos Hombres Area Urbana</t>
  </si>
  <si>
    <t>Nacimientos Hombres Area Rural</t>
  </si>
  <si>
    <t>Total Nacimientos Hombres</t>
  </si>
  <si>
    <t>Total Nacimientos Mujeres</t>
  </si>
  <si>
    <t>Total Nacimientos Area Urbana</t>
  </si>
  <si>
    <t>Total Nacimientos Area Rural</t>
  </si>
  <si>
    <t>Nacimientos Mujeres Area Urbana</t>
  </si>
  <si>
    <t>Nacimientos Mujeres Area Rural</t>
  </si>
  <si>
    <t>Porcentaje de Nacimientos Hombres</t>
  </si>
  <si>
    <t>Porcentaje de Nacimientos Mujeres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</si>
  <si>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</si>
  <si>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</si>
  <si>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</si>
  <si>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</si>
  <si>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</si>
  <si>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</si>
  <si>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</si>
  <si>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</si>
  <si>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</si>
  <si>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</si>
  <si>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</si>
  <si>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NACIONAL</t>
  </si>
  <si>
    <t>Población Total</t>
  </si>
  <si>
    <t xml:space="preserve"> 02 - 07</t>
  </si>
  <si>
    <t>NATALIDAD</t>
  </si>
  <si>
    <t xml:space="preserve">Tasa bruta de Natalidad </t>
  </si>
  <si>
    <t xml:space="preserve">Número de personas </t>
  </si>
  <si>
    <t>Instituto Nacional de Estadística, XI Censo de Población y VI Habitación</t>
  </si>
  <si>
    <t>Total de Nacimientos, por género y área de residencia</t>
  </si>
  <si>
    <t>Municipios del Departamento de Sololá</t>
  </si>
  <si>
    <t>Tasa Bruta de Natalidad *</t>
  </si>
  <si>
    <t>* Tasa bruta de Natalidad: (total nacimientos/total población) x 1000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</si>
</sst>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7" xfId="0" applyFont="1" applyFill="1" applyBorder="1" applyAlignment="1">
      <alignment/>
    </xf>
    <xf numFmtId="0" fontId="7" fillId="3" borderId="5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3" borderId="7" xfId="0" applyFont="1" applyFill="1" applyBorder="1" applyAlignment="1">
      <alignment/>
    </xf>
    <xf numFmtId="2" fontId="7" fillId="3" borderId="7" xfId="0" applyNumberFormat="1" applyFont="1" applyFill="1" applyBorder="1" applyAlignment="1">
      <alignment/>
    </xf>
    <xf numFmtId="0" fontId="7" fillId="3" borderId="5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workbookViewId="0" topLeftCell="A1">
      <selection activeCell="M26" sqref="M26"/>
    </sheetView>
  </sheetViews>
  <sheetFormatPr defaultColWidth="11.421875" defaultRowHeight="12.75"/>
  <cols>
    <col min="1" max="1" width="3.140625" style="0" customWidth="1"/>
    <col min="2" max="2" width="3.7109375" style="0" customWidth="1"/>
    <col min="3" max="3" width="4.28125" style="0" customWidth="1"/>
    <col min="4" max="4" width="2.7109375" style="0" customWidth="1"/>
    <col min="5" max="5" width="2.8515625" style="0" customWidth="1"/>
    <col min="6" max="8" width="2.7109375" style="0" customWidth="1"/>
    <col min="9" max="9" width="4.140625" style="0" customWidth="1"/>
    <col min="10" max="10" width="6.57421875" style="0" customWidth="1"/>
    <col min="11" max="11" width="14.14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3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32" width="10.7109375" style="0" customWidth="1"/>
    <col min="33" max="16384" width="2.7109375" style="0" customWidth="1"/>
  </cols>
  <sheetData>
    <row r="1" spans="1:17" s="13" customFormat="1" ht="12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4"/>
    </row>
    <row r="2" spans="1:16" s="13" customFormat="1" ht="12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3" customFormat="1" ht="12">
      <c r="A3" s="20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3" customFormat="1" ht="12">
      <c r="A4" s="20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="13" customFormat="1" ht="12"/>
    <row r="6" spans="1:14" s="13" customFormat="1" ht="12.75">
      <c r="A6" s="22" t="s">
        <v>1</v>
      </c>
      <c r="B6" s="23"/>
      <c r="C6" s="23"/>
      <c r="D6" s="23"/>
      <c r="E6" s="24"/>
      <c r="F6" s="18"/>
      <c r="G6" s="19"/>
      <c r="H6" s="19"/>
      <c r="J6" s="25" t="s">
        <v>79</v>
      </c>
      <c r="K6" s="26"/>
      <c r="L6" s="16"/>
      <c r="N6" s="14"/>
    </row>
    <row r="7" s="13" customFormat="1" ht="12"/>
    <row r="8" spans="1:17" s="32" customFormat="1" ht="12.75" customHeight="1">
      <c r="A8" s="32" t="s">
        <v>2</v>
      </c>
      <c r="B8" s="33" t="s">
        <v>3</v>
      </c>
      <c r="C8" s="34"/>
      <c r="D8" s="34"/>
      <c r="E8" s="34"/>
      <c r="F8" s="34"/>
      <c r="G8" s="34"/>
      <c r="H8" s="34"/>
      <c r="I8" s="34"/>
      <c r="J8" s="34" t="s">
        <v>84</v>
      </c>
      <c r="K8" s="34"/>
      <c r="L8" s="34"/>
      <c r="M8" s="34"/>
      <c r="N8" s="34"/>
      <c r="O8" s="34"/>
      <c r="P8" s="34"/>
      <c r="Q8" s="35"/>
    </row>
    <row r="9" spans="2:17" s="36" customFormat="1" ht="12.75" customHeight="1">
      <c r="B9" s="37" t="s">
        <v>11</v>
      </c>
      <c r="C9" s="38"/>
      <c r="D9" s="38"/>
      <c r="E9" s="38"/>
      <c r="F9" s="38"/>
      <c r="G9" s="38"/>
      <c r="H9" s="38"/>
      <c r="I9" s="38"/>
      <c r="J9" s="38" t="s">
        <v>81</v>
      </c>
      <c r="K9" s="38"/>
      <c r="L9" s="38"/>
      <c r="M9" s="38"/>
      <c r="N9" s="38"/>
      <c r="O9" s="38"/>
      <c r="P9" s="38"/>
      <c r="Q9" s="39"/>
    </row>
    <row r="10" spans="2:17" s="32" customFormat="1" ht="12">
      <c r="B10" s="40" t="s">
        <v>4</v>
      </c>
      <c r="C10" s="41"/>
      <c r="D10" s="41"/>
      <c r="E10" s="41"/>
      <c r="F10" s="41"/>
      <c r="G10" s="41"/>
      <c r="H10" s="41"/>
      <c r="I10" s="41"/>
      <c r="J10" s="41" t="s">
        <v>85</v>
      </c>
      <c r="K10" s="41"/>
      <c r="L10" s="41"/>
      <c r="M10" s="41"/>
      <c r="N10" s="41"/>
      <c r="O10" s="41"/>
      <c r="P10" s="41"/>
      <c r="Q10" s="42"/>
    </row>
    <row r="11" spans="2:17" s="32" customFormat="1" ht="12">
      <c r="B11" s="40" t="s">
        <v>52</v>
      </c>
      <c r="C11" s="41"/>
      <c r="D11" s="41"/>
      <c r="E11" s="41"/>
      <c r="F11" s="41"/>
      <c r="G11" s="41"/>
      <c r="H11" s="41"/>
      <c r="I11" s="41"/>
      <c r="J11" s="43">
        <v>2002</v>
      </c>
      <c r="K11" s="43"/>
      <c r="L11" s="43"/>
      <c r="M11" s="41"/>
      <c r="N11" s="41"/>
      <c r="O11" s="41"/>
      <c r="P11" s="41"/>
      <c r="Q11" s="42"/>
    </row>
    <row r="12" spans="2:17" s="32" customFormat="1" ht="12">
      <c r="B12" s="40" t="s">
        <v>5</v>
      </c>
      <c r="C12" s="41"/>
      <c r="D12" s="41"/>
      <c r="E12" s="41"/>
      <c r="F12" s="41"/>
      <c r="G12" s="41"/>
      <c r="H12" s="41"/>
      <c r="I12" s="41"/>
      <c r="J12" s="41" t="s">
        <v>82</v>
      </c>
      <c r="K12" s="41"/>
      <c r="L12" s="41"/>
      <c r="M12" s="41"/>
      <c r="N12" s="41"/>
      <c r="O12" s="41"/>
      <c r="P12" s="41"/>
      <c r="Q12" s="42"/>
    </row>
    <row r="13" spans="2:17" s="32" customFormat="1" ht="12">
      <c r="B13" s="44" t="s">
        <v>6</v>
      </c>
      <c r="C13" s="45"/>
      <c r="D13" s="45"/>
      <c r="E13" s="45"/>
      <c r="F13" s="45"/>
      <c r="G13" s="45"/>
      <c r="H13" s="45"/>
      <c r="I13" s="45"/>
      <c r="J13" s="45" t="s">
        <v>83</v>
      </c>
      <c r="K13" s="45"/>
      <c r="L13" s="45"/>
      <c r="M13" s="45"/>
      <c r="N13" s="45"/>
      <c r="O13" s="45"/>
      <c r="P13" s="45"/>
      <c r="Q13" s="46"/>
    </row>
    <row r="14" spans="22:24" ht="12.75">
      <c r="V14" s="1"/>
      <c r="W14" s="1"/>
      <c r="X14" s="1"/>
    </row>
    <row r="15" ht="12.75">
      <c r="V15" s="1"/>
    </row>
    <row r="17" spans="12:32" s="6" customFormat="1" ht="12.75" customHeight="1">
      <c r="L17" s="30" t="s">
        <v>12</v>
      </c>
      <c r="M17" s="30" t="s">
        <v>13</v>
      </c>
      <c r="N17" s="30" t="s">
        <v>14</v>
      </c>
      <c r="O17" s="30" t="s">
        <v>15</v>
      </c>
      <c r="P17" s="30" t="s">
        <v>16</v>
      </c>
      <c r="Q17" s="30" t="s">
        <v>17</v>
      </c>
      <c r="R17" s="30" t="s">
        <v>18</v>
      </c>
      <c r="S17" s="30" t="s">
        <v>19</v>
      </c>
      <c r="T17" s="30" t="s">
        <v>20</v>
      </c>
      <c r="U17" s="30" t="s">
        <v>21</v>
      </c>
      <c r="V17" s="30" t="s">
        <v>22</v>
      </c>
      <c r="W17" s="30" t="s">
        <v>23</v>
      </c>
      <c r="X17" s="30" t="s">
        <v>24</v>
      </c>
      <c r="Y17" s="30" t="s">
        <v>25</v>
      </c>
      <c r="Z17" s="30" t="s">
        <v>26</v>
      </c>
      <c r="AA17" s="30" t="s">
        <v>27</v>
      </c>
      <c r="AB17" s="30" t="s">
        <v>28</v>
      </c>
      <c r="AC17" s="30" t="s">
        <v>29</v>
      </c>
      <c r="AD17" s="30" t="s">
        <v>30</v>
      </c>
      <c r="AE17" s="30" t="s">
        <v>31</v>
      </c>
      <c r="AF17" s="30" t="s">
        <v>77</v>
      </c>
    </row>
    <row r="18" spans="12:32" s="6" customFormat="1" ht="11.25"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2:32" s="6" customFormat="1" ht="12.75" customHeight="1">
      <c r="B19" s="27" t="s">
        <v>7</v>
      </c>
      <c r="C19" s="28"/>
      <c r="D19" s="28"/>
      <c r="E19" s="28"/>
      <c r="F19" s="28"/>
      <c r="G19" s="28"/>
      <c r="H19" s="28"/>
      <c r="I19" s="28"/>
      <c r="J19" s="28"/>
      <c r="K19" s="29" t="s">
        <v>54</v>
      </c>
      <c r="L19" s="31" t="s">
        <v>51</v>
      </c>
      <c r="M19" s="31" t="s">
        <v>50</v>
      </c>
      <c r="N19" s="31" t="s">
        <v>49</v>
      </c>
      <c r="O19" s="31" t="s">
        <v>48</v>
      </c>
      <c r="P19" s="31" t="s">
        <v>47</v>
      </c>
      <c r="Q19" s="31" t="s">
        <v>46</v>
      </c>
      <c r="R19" s="31" t="s">
        <v>45</v>
      </c>
      <c r="S19" s="31" t="s">
        <v>44</v>
      </c>
      <c r="T19" s="31" t="s">
        <v>43</v>
      </c>
      <c r="U19" s="31" t="s">
        <v>42</v>
      </c>
      <c r="V19" s="31" t="s">
        <v>41</v>
      </c>
      <c r="W19" s="31" t="s">
        <v>40</v>
      </c>
      <c r="X19" s="31" t="s">
        <v>39</v>
      </c>
      <c r="Y19" s="31" t="s">
        <v>37</v>
      </c>
      <c r="Z19" s="31" t="s">
        <v>36</v>
      </c>
      <c r="AA19" s="31" t="s">
        <v>35</v>
      </c>
      <c r="AB19" s="31" t="s">
        <v>34</v>
      </c>
      <c r="AC19" s="31" t="s">
        <v>33</v>
      </c>
      <c r="AD19" s="31" t="s">
        <v>32</v>
      </c>
      <c r="AE19" s="31" t="s">
        <v>38</v>
      </c>
      <c r="AF19" s="31"/>
    </row>
    <row r="20" spans="2:32" ht="12.75">
      <c r="B20" s="7"/>
      <c r="C20" s="8"/>
      <c r="D20" s="8"/>
      <c r="E20" s="8"/>
      <c r="F20" s="8"/>
      <c r="G20" s="8"/>
      <c r="H20" s="8"/>
      <c r="I20" s="8"/>
      <c r="J20" s="9"/>
      <c r="K20" s="11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E20" s="10"/>
      <c r="AF20" s="10"/>
    </row>
    <row r="21" spans="2:32" s="12" customFormat="1" ht="12.75" customHeight="1">
      <c r="B21" s="47" t="s">
        <v>78</v>
      </c>
      <c r="C21" s="48"/>
      <c r="D21" s="48"/>
      <c r="E21" s="48"/>
      <c r="F21" s="48"/>
      <c r="G21" s="48"/>
      <c r="H21" s="48"/>
      <c r="I21" s="48"/>
      <c r="J21" s="49"/>
      <c r="K21" s="50" t="s">
        <v>53</v>
      </c>
      <c r="L21" s="50">
        <v>63973</v>
      </c>
      <c r="M21" s="50">
        <v>2445</v>
      </c>
      <c r="N21" s="50">
        <v>1919</v>
      </c>
      <c r="O21" s="50">
        <v>18011</v>
      </c>
      <c r="P21" s="50">
        <v>51939</v>
      </c>
      <c r="Q21" s="50">
        <v>41208</v>
      </c>
      <c r="R21" s="50">
        <v>6894</v>
      </c>
      <c r="S21" s="50">
        <v>4329</v>
      </c>
      <c r="T21" s="50">
        <v>9411</v>
      </c>
      <c r="U21" s="50">
        <v>11142</v>
      </c>
      <c r="V21" s="50">
        <v>2869</v>
      </c>
      <c r="W21" s="50">
        <v>10520</v>
      </c>
      <c r="X21" s="50">
        <v>21455</v>
      </c>
      <c r="Y21" s="50">
        <v>4197</v>
      </c>
      <c r="Z21" s="50">
        <v>5674</v>
      </c>
      <c r="AA21" s="50">
        <v>2238</v>
      </c>
      <c r="AB21" s="50">
        <v>8149</v>
      </c>
      <c r="AC21" s="50">
        <v>9034</v>
      </c>
      <c r="AD21" s="50">
        <v>32254</v>
      </c>
      <c r="AE21" s="50">
        <f>SUM(L21:AD21)</f>
        <v>307661</v>
      </c>
      <c r="AF21" s="50">
        <v>11237196</v>
      </c>
    </row>
    <row r="22" spans="2:32" s="12" customFormat="1" ht="12">
      <c r="B22" s="47" t="s">
        <v>55</v>
      </c>
      <c r="C22" s="48"/>
      <c r="D22" s="48"/>
      <c r="E22" s="48"/>
      <c r="F22" s="48"/>
      <c r="G22" s="48"/>
      <c r="H22" s="48"/>
      <c r="I22" s="48"/>
      <c r="J22" s="49"/>
      <c r="K22" s="50" t="s">
        <v>66</v>
      </c>
      <c r="L22" s="50">
        <v>2812</v>
      </c>
      <c r="M22" s="50">
        <v>120</v>
      </c>
      <c r="N22" s="50">
        <v>55</v>
      </c>
      <c r="O22" s="50">
        <v>566</v>
      </c>
      <c r="P22" s="50">
        <v>2129</v>
      </c>
      <c r="Q22" s="50">
        <v>1399</v>
      </c>
      <c r="R22" s="50">
        <v>296</v>
      </c>
      <c r="S22" s="50">
        <v>187</v>
      </c>
      <c r="T22" s="50">
        <v>267</v>
      </c>
      <c r="U22" s="50">
        <v>303</v>
      </c>
      <c r="V22" s="50">
        <v>151</v>
      </c>
      <c r="W22" s="50">
        <v>397</v>
      </c>
      <c r="X22" s="50">
        <v>757</v>
      </c>
      <c r="Y22" s="50">
        <v>183</v>
      </c>
      <c r="Z22" s="50">
        <v>237</v>
      </c>
      <c r="AA22" s="50">
        <v>77</v>
      </c>
      <c r="AB22" s="50">
        <v>251</v>
      </c>
      <c r="AC22" s="50">
        <v>219</v>
      </c>
      <c r="AD22" s="50">
        <v>960</v>
      </c>
      <c r="AE22" s="50">
        <v>11366</v>
      </c>
      <c r="AF22" s="50">
        <v>387287</v>
      </c>
    </row>
    <row r="23" spans="2:32" s="12" customFormat="1" ht="12">
      <c r="B23" s="47" t="s">
        <v>58</v>
      </c>
      <c r="C23" s="48"/>
      <c r="D23" s="48"/>
      <c r="E23" s="48"/>
      <c r="F23" s="48"/>
      <c r="G23" s="48"/>
      <c r="H23" s="48"/>
      <c r="I23" s="48"/>
      <c r="J23" s="49"/>
      <c r="K23" s="50" t="s">
        <v>67</v>
      </c>
      <c r="L23" s="50">
        <v>1407</v>
      </c>
      <c r="M23" s="50">
        <v>60</v>
      </c>
      <c r="N23" s="50">
        <v>29</v>
      </c>
      <c r="O23" s="50">
        <v>302</v>
      </c>
      <c r="P23" s="50">
        <v>1110</v>
      </c>
      <c r="Q23" s="50">
        <v>703</v>
      </c>
      <c r="R23" s="50">
        <v>144</v>
      </c>
      <c r="S23" s="50">
        <v>95</v>
      </c>
      <c r="T23" s="50">
        <v>128</v>
      </c>
      <c r="U23" s="50">
        <v>152</v>
      </c>
      <c r="V23" s="50">
        <v>81</v>
      </c>
      <c r="W23" s="50">
        <v>203</v>
      </c>
      <c r="X23" s="50">
        <v>378</v>
      </c>
      <c r="Y23" s="50">
        <v>80</v>
      </c>
      <c r="Z23" s="50">
        <v>132</v>
      </c>
      <c r="AA23" s="50">
        <v>37</v>
      </c>
      <c r="AB23" s="50">
        <v>138</v>
      </c>
      <c r="AC23" s="50">
        <v>100</v>
      </c>
      <c r="AD23" s="50">
        <v>500</v>
      </c>
      <c r="AE23" s="50">
        <v>5779</v>
      </c>
      <c r="AF23" s="50">
        <v>197393</v>
      </c>
    </row>
    <row r="24" spans="2:32" s="12" customFormat="1" ht="12">
      <c r="B24" s="47" t="s">
        <v>59</v>
      </c>
      <c r="C24" s="48"/>
      <c r="D24" s="48"/>
      <c r="E24" s="48"/>
      <c r="F24" s="48"/>
      <c r="G24" s="48"/>
      <c r="H24" s="48"/>
      <c r="I24" s="48"/>
      <c r="J24" s="49"/>
      <c r="K24" s="50" t="s">
        <v>68</v>
      </c>
      <c r="L24" s="50">
        <v>1405</v>
      </c>
      <c r="M24" s="50">
        <v>60</v>
      </c>
      <c r="N24" s="50">
        <v>26</v>
      </c>
      <c r="O24" s="50">
        <v>264</v>
      </c>
      <c r="P24" s="50">
        <v>1019</v>
      </c>
      <c r="Q24" s="50">
        <v>696</v>
      </c>
      <c r="R24" s="50">
        <v>152</v>
      </c>
      <c r="S24" s="50">
        <v>92</v>
      </c>
      <c r="T24" s="50">
        <v>139</v>
      </c>
      <c r="U24" s="50">
        <v>151</v>
      </c>
      <c r="V24" s="50">
        <v>70</v>
      </c>
      <c r="W24" s="50">
        <v>194</v>
      </c>
      <c r="X24" s="50">
        <v>379</v>
      </c>
      <c r="Y24" s="50">
        <v>103</v>
      </c>
      <c r="Z24" s="50">
        <v>105</v>
      </c>
      <c r="AA24" s="50">
        <v>40</v>
      </c>
      <c r="AB24" s="50">
        <v>113</v>
      </c>
      <c r="AC24" s="50">
        <v>119</v>
      </c>
      <c r="AD24" s="50">
        <v>460</v>
      </c>
      <c r="AE24" s="50">
        <v>5587</v>
      </c>
      <c r="AF24" s="50">
        <v>189894</v>
      </c>
    </row>
    <row r="25" spans="2:32" s="12" customFormat="1" ht="12">
      <c r="B25" s="47" t="s">
        <v>60</v>
      </c>
      <c r="C25" s="48"/>
      <c r="D25" s="48"/>
      <c r="E25" s="48"/>
      <c r="F25" s="48"/>
      <c r="G25" s="48"/>
      <c r="H25" s="48"/>
      <c r="I25" s="48"/>
      <c r="J25" s="49"/>
      <c r="K25" s="50" t="s">
        <v>69</v>
      </c>
      <c r="L25" s="50">
        <v>672</v>
      </c>
      <c r="M25" s="50">
        <v>53</v>
      </c>
      <c r="N25" s="50">
        <v>33</v>
      </c>
      <c r="O25" s="50">
        <v>231</v>
      </c>
      <c r="P25" s="50">
        <v>193</v>
      </c>
      <c r="Q25" s="50">
        <v>126</v>
      </c>
      <c r="R25" s="50">
        <v>259</v>
      </c>
      <c r="S25" s="50">
        <v>117</v>
      </c>
      <c r="T25" s="50">
        <v>67</v>
      </c>
      <c r="U25" s="50">
        <v>264</v>
      </c>
      <c r="V25" s="50">
        <v>129</v>
      </c>
      <c r="W25" s="50">
        <v>189</v>
      </c>
      <c r="X25" s="50">
        <v>648</v>
      </c>
      <c r="Y25" s="50">
        <v>58</v>
      </c>
      <c r="Z25" s="50">
        <v>220</v>
      </c>
      <c r="AA25" s="50">
        <v>72</v>
      </c>
      <c r="AB25" s="50">
        <v>95</v>
      </c>
      <c r="AC25" s="50">
        <v>147</v>
      </c>
      <c r="AD25" s="50">
        <v>114</v>
      </c>
      <c r="AE25" s="50">
        <v>3687</v>
      </c>
      <c r="AF25" s="50">
        <v>161951</v>
      </c>
    </row>
    <row r="26" spans="2:32" s="12" customFormat="1" ht="12">
      <c r="B26" s="47" t="s">
        <v>61</v>
      </c>
      <c r="C26" s="48"/>
      <c r="D26" s="48"/>
      <c r="E26" s="48"/>
      <c r="F26" s="48"/>
      <c r="G26" s="48"/>
      <c r="H26" s="48"/>
      <c r="I26" s="48"/>
      <c r="J26" s="49"/>
      <c r="K26" s="50" t="s">
        <v>70</v>
      </c>
      <c r="L26" s="50">
        <v>2140</v>
      </c>
      <c r="M26" s="50">
        <v>67</v>
      </c>
      <c r="N26" s="50">
        <v>22</v>
      </c>
      <c r="O26" s="50">
        <v>335</v>
      </c>
      <c r="P26" s="50">
        <v>1936</v>
      </c>
      <c r="Q26" s="50">
        <v>1273</v>
      </c>
      <c r="R26" s="50">
        <v>37</v>
      </c>
      <c r="S26" s="50">
        <v>70</v>
      </c>
      <c r="T26" s="50">
        <v>200</v>
      </c>
      <c r="U26" s="50">
        <v>39</v>
      </c>
      <c r="V26" s="50">
        <v>22</v>
      </c>
      <c r="W26" s="50">
        <v>208</v>
      </c>
      <c r="X26" s="50">
        <v>109</v>
      </c>
      <c r="Y26" s="50">
        <v>125</v>
      </c>
      <c r="Z26" s="50">
        <v>17</v>
      </c>
      <c r="AA26" s="50">
        <v>5</v>
      </c>
      <c r="AB26" s="50">
        <v>156</v>
      </c>
      <c r="AC26" s="50">
        <v>72</v>
      </c>
      <c r="AD26" s="50">
        <v>846</v>
      </c>
      <c r="AE26" s="50">
        <v>7679</v>
      </c>
      <c r="AF26" s="50">
        <v>225336</v>
      </c>
    </row>
    <row r="27" spans="2:32" s="12" customFormat="1" ht="12.75" customHeight="1">
      <c r="B27" s="47" t="s">
        <v>56</v>
      </c>
      <c r="C27" s="48"/>
      <c r="D27" s="48"/>
      <c r="E27" s="48"/>
      <c r="F27" s="48"/>
      <c r="G27" s="48"/>
      <c r="H27" s="48"/>
      <c r="I27" s="48"/>
      <c r="J27" s="49"/>
      <c r="K27" s="50" t="s">
        <v>71</v>
      </c>
      <c r="L27" s="50">
        <v>343</v>
      </c>
      <c r="M27" s="50">
        <v>27</v>
      </c>
      <c r="N27" s="50">
        <v>18</v>
      </c>
      <c r="O27" s="50">
        <v>120</v>
      </c>
      <c r="P27" s="50">
        <v>101</v>
      </c>
      <c r="Q27" s="50">
        <v>67</v>
      </c>
      <c r="R27" s="50">
        <v>121</v>
      </c>
      <c r="S27" s="50">
        <v>56</v>
      </c>
      <c r="T27" s="50">
        <v>36</v>
      </c>
      <c r="U27" s="50">
        <v>135</v>
      </c>
      <c r="V27" s="50">
        <v>69</v>
      </c>
      <c r="W27" s="50">
        <v>101</v>
      </c>
      <c r="X27" s="50">
        <v>324</v>
      </c>
      <c r="Y27" s="50">
        <v>26</v>
      </c>
      <c r="Z27" s="50">
        <v>123</v>
      </c>
      <c r="AA27" s="50">
        <v>37</v>
      </c>
      <c r="AB27" s="50">
        <v>56</v>
      </c>
      <c r="AC27" s="50">
        <v>69</v>
      </c>
      <c r="AD27" s="50">
        <v>66</v>
      </c>
      <c r="AE27" s="50">
        <v>1895</v>
      </c>
      <c r="AF27" s="50">
        <v>83371</v>
      </c>
    </row>
    <row r="28" spans="2:32" s="12" customFormat="1" ht="12.75" customHeight="1">
      <c r="B28" s="47" t="s">
        <v>57</v>
      </c>
      <c r="C28" s="48"/>
      <c r="D28" s="48"/>
      <c r="E28" s="48"/>
      <c r="F28" s="48"/>
      <c r="G28" s="48"/>
      <c r="H28" s="48"/>
      <c r="I28" s="48"/>
      <c r="J28" s="49"/>
      <c r="K28" s="50" t="s">
        <v>72</v>
      </c>
      <c r="L28" s="50">
        <v>1064</v>
      </c>
      <c r="M28" s="50">
        <v>33</v>
      </c>
      <c r="N28" s="50">
        <v>11</v>
      </c>
      <c r="O28" s="50">
        <v>182</v>
      </c>
      <c r="P28" s="50">
        <v>1009</v>
      </c>
      <c r="Q28" s="50">
        <v>636</v>
      </c>
      <c r="R28" s="50">
        <v>23</v>
      </c>
      <c r="S28" s="50">
        <v>39</v>
      </c>
      <c r="T28" s="50">
        <v>92</v>
      </c>
      <c r="U28" s="50">
        <v>17</v>
      </c>
      <c r="V28" s="50">
        <v>12</v>
      </c>
      <c r="W28" s="50">
        <v>102</v>
      </c>
      <c r="X28" s="50">
        <v>54</v>
      </c>
      <c r="Y28" s="50">
        <v>54</v>
      </c>
      <c r="Z28" s="50">
        <v>9</v>
      </c>
      <c r="AA28" s="50">
        <v>0</v>
      </c>
      <c r="AB28" s="50">
        <v>82</v>
      </c>
      <c r="AC28" s="50">
        <v>31</v>
      </c>
      <c r="AD28" s="50">
        <v>434</v>
      </c>
      <c r="AE28" s="50">
        <v>3884</v>
      </c>
      <c r="AF28" s="50">
        <v>114022</v>
      </c>
    </row>
    <row r="29" spans="2:32" s="12" customFormat="1" ht="12.75" customHeight="1">
      <c r="B29" s="47" t="s">
        <v>62</v>
      </c>
      <c r="C29" s="48"/>
      <c r="D29" s="48"/>
      <c r="E29" s="48"/>
      <c r="F29" s="48"/>
      <c r="G29" s="48"/>
      <c r="H29" s="48"/>
      <c r="I29" s="48"/>
      <c r="J29" s="49"/>
      <c r="K29" s="50" t="s">
        <v>73</v>
      </c>
      <c r="L29" s="50">
        <v>329</v>
      </c>
      <c r="M29" s="50">
        <v>26</v>
      </c>
      <c r="N29" s="50">
        <v>15</v>
      </c>
      <c r="O29" s="50">
        <v>111</v>
      </c>
      <c r="P29" s="50">
        <v>92</v>
      </c>
      <c r="Q29" s="50">
        <v>59</v>
      </c>
      <c r="R29" s="50">
        <v>138</v>
      </c>
      <c r="S29" s="50">
        <v>61</v>
      </c>
      <c r="T29" s="50">
        <v>31</v>
      </c>
      <c r="U29" s="50">
        <v>129</v>
      </c>
      <c r="V29" s="50">
        <v>60</v>
      </c>
      <c r="W29" s="50">
        <v>88</v>
      </c>
      <c r="X29" s="50">
        <v>324</v>
      </c>
      <c r="Y29" s="50">
        <v>32</v>
      </c>
      <c r="Z29" s="50">
        <v>97</v>
      </c>
      <c r="AA29" s="50">
        <v>35</v>
      </c>
      <c r="AB29" s="50">
        <v>39</v>
      </c>
      <c r="AC29" s="50">
        <v>78</v>
      </c>
      <c r="AD29" s="50">
        <v>48</v>
      </c>
      <c r="AE29" s="50">
        <v>1792</v>
      </c>
      <c r="AF29" s="50">
        <v>78580</v>
      </c>
    </row>
    <row r="30" spans="2:32" s="12" customFormat="1" ht="12.75" customHeight="1">
      <c r="B30" s="47" t="s">
        <v>63</v>
      </c>
      <c r="C30" s="48"/>
      <c r="D30" s="48"/>
      <c r="E30" s="48"/>
      <c r="F30" s="48"/>
      <c r="G30" s="48"/>
      <c r="H30" s="48"/>
      <c r="I30" s="48"/>
      <c r="J30" s="49"/>
      <c r="K30" s="50" t="s">
        <v>74</v>
      </c>
      <c r="L30" s="50">
        <v>1076</v>
      </c>
      <c r="M30" s="50">
        <v>34</v>
      </c>
      <c r="N30" s="50">
        <v>11</v>
      </c>
      <c r="O30" s="50">
        <v>153</v>
      </c>
      <c r="P30" s="50">
        <v>927</v>
      </c>
      <c r="Q30" s="50">
        <v>637</v>
      </c>
      <c r="R30" s="50">
        <v>14</v>
      </c>
      <c r="S30" s="50">
        <v>31</v>
      </c>
      <c r="T30" s="50">
        <v>108</v>
      </c>
      <c r="U30" s="50">
        <v>22</v>
      </c>
      <c r="V30" s="50">
        <v>10</v>
      </c>
      <c r="W30" s="50">
        <v>106</v>
      </c>
      <c r="X30" s="50">
        <v>55</v>
      </c>
      <c r="Y30" s="50">
        <v>71</v>
      </c>
      <c r="Z30" s="50">
        <v>8</v>
      </c>
      <c r="AA30" s="50">
        <v>5</v>
      </c>
      <c r="AB30" s="50">
        <v>74</v>
      </c>
      <c r="AC30" s="50">
        <v>41</v>
      </c>
      <c r="AD30" s="50">
        <v>412</v>
      </c>
      <c r="AE30" s="50">
        <v>3795</v>
      </c>
      <c r="AF30" s="50">
        <v>111314</v>
      </c>
    </row>
    <row r="31" spans="2:32" s="12" customFormat="1" ht="12.75" customHeight="1">
      <c r="B31" s="47"/>
      <c r="C31" s="48"/>
      <c r="D31" s="48"/>
      <c r="E31" s="48"/>
      <c r="F31" s="48"/>
      <c r="G31" s="48"/>
      <c r="H31" s="48"/>
      <c r="I31" s="48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2:32" s="15" customFormat="1" ht="12.75" customHeight="1">
      <c r="B32" s="51" t="s">
        <v>64</v>
      </c>
      <c r="C32" s="52"/>
      <c r="D32" s="52"/>
      <c r="E32" s="52"/>
      <c r="F32" s="52"/>
      <c r="G32" s="52"/>
      <c r="H32" s="52"/>
      <c r="I32" s="52"/>
      <c r="J32" s="53"/>
      <c r="K32" s="54" t="s">
        <v>75</v>
      </c>
      <c r="L32" s="55">
        <f>SUM(L23/L22*100)</f>
        <v>50.03556187766714</v>
      </c>
      <c r="M32" s="55">
        <f aca="true" t="shared" si="0" ref="M32:AF32">SUM(M23/M22*100)</f>
        <v>50</v>
      </c>
      <c r="N32" s="55">
        <f t="shared" si="0"/>
        <v>52.72727272727272</v>
      </c>
      <c r="O32" s="55">
        <f t="shared" si="0"/>
        <v>53.35689045936396</v>
      </c>
      <c r="P32" s="55">
        <f t="shared" si="0"/>
        <v>52.13715359323626</v>
      </c>
      <c r="Q32" s="55">
        <f t="shared" si="0"/>
        <v>50.250178699070766</v>
      </c>
      <c r="R32" s="55">
        <f t="shared" si="0"/>
        <v>48.64864864864865</v>
      </c>
      <c r="S32" s="55">
        <f t="shared" si="0"/>
        <v>50.80213903743316</v>
      </c>
      <c r="T32" s="55">
        <f t="shared" si="0"/>
        <v>47.940074906367045</v>
      </c>
      <c r="U32" s="55">
        <f t="shared" si="0"/>
        <v>50.165016501650165</v>
      </c>
      <c r="V32" s="55">
        <f t="shared" si="0"/>
        <v>53.64238410596026</v>
      </c>
      <c r="W32" s="55">
        <f t="shared" si="0"/>
        <v>51.13350125944584</v>
      </c>
      <c r="X32" s="55">
        <f t="shared" si="0"/>
        <v>49.9339498018494</v>
      </c>
      <c r="Y32" s="55">
        <f t="shared" si="0"/>
        <v>43.71584699453552</v>
      </c>
      <c r="Z32" s="55">
        <f t="shared" si="0"/>
        <v>55.69620253164557</v>
      </c>
      <c r="AA32" s="55">
        <f t="shared" si="0"/>
        <v>48.05194805194805</v>
      </c>
      <c r="AB32" s="55">
        <f t="shared" si="0"/>
        <v>54.980079681274894</v>
      </c>
      <c r="AC32" s="55">
        <f t="shared" si="0"/>
        <v>45.662100456621005</v>
      </c>
      <c r="AD32" s="55">
        <f t="shared" si="0"/>
        <v>52.083333333333336</v>
      </c>
      <c r="AE32" s="55">
        <f t="shared" si="0"/>
        <v>50.844624318141825</v>
      </c>
      <c r="AF32" s="55">
        <f t="shared" si="0"/>
        <v>50.96814507070984</v>
      </c>
    </row>
    <row r="33" spans="2:32" s="15" customFormat="1" ht="12.75" customHeight="1">
      <c r="B33" s="51" t="s">
        <v>65</v>
      </c>
      <c r="C33" s="52"/>
      <c r="D33" s="52"/>
      <c r="E33" s="52"/>
      <c r="F33" s="52"/>
      <c r="G33" s="52"/>
      <c r="H33" s="52"/>
      <c r="I33" s="52"/>
      <c r="J33" s="53"/>
      <c r="K33" s="54" t="s">
        <v>76</v>
      </c>
      <c r="L33" s="55">
        <f>SUM(L24/L22*100)</f>
        <v>49.96443812233286</v>
      </c>
      <c r="M33" s="55">
        <f aca="true" t="shared" si="1" ref="M33:AF33">SUM(M24/M22*100)</f>
        <v>50</v>
      </c>
      <c r="N33" s="55">
        <f t="shared" si="1"/>
        <v>47.27272727272727</v>
      </c>
      <c r="O33" s="55">
        <f t="shared" si="1"/>
        <v>46.64310954063604</v>
      </c>
      <c r="P33" s="55">
        <f t="shared" si="1"/>
        <v>47.86284640676374</v>
      </c>
      <c r="Q33" s="55">
        <f t="shared" si="1"/>
        <v>49.749821300929234</v>
      </c>
      <c r="R33" s="55">
        <f t="shared" si="1"/>
        <v>51.35135135135135</v>
      </c>
      <c r="S33" s="55">
        <f t="shared" si="1"/>
        <v>49.19786096256685</v>
      </c>
      <c r="T33" s="55">
        <f t="shared" si="1"/>
        <v>52.05992509363296</v>
      </c>
      <c r="U33" s="55">
        <f t="shared" si="1"/>
        <v>49.834983498349835</v>
      </c>
      <c r="V33" s="55">
        <f t="shared" si="1"/>
        <v>46.35761589403973</v>
      </c>
      <c r="W33" s="55">
        <f t="shared" si="1"/>
        <v>48.86649874055416</v>
      </c>
      <c r="X33" s="55">
        <f t="shared" si="1"/>
        <v>50.06605019815059</v>
      </c>
      <c r="Y33" s="55">
        <f t="shared" si="1"/>
        <v>56.284153005464475</v>
      </c>
      <c r="Z33" s="55">
        <f t="shared" si="1"/>
        <v>44.303797468354425</v>
      </c>
      <c r="AA33" s="55">
        <f t="shared" si="1"/>
        <v>51.94805194805194</v>
      </c>
      <c r="AB33" s="55">
        <f t="shared" si="1"/>
        <v>45.0199203187251</v>
      </c>
      <c r="AC33" s="55">
        <f t="shared" si="1"/>
        <v>54.337899543378995</v>
      </c>
      <c r="AD33" s="55">
        <f t="shared" si="1"/>
        <v>47.91666666666667</v>
      </c>
      <c r="AE33" s="55">
        <f t="shared" si="1"/>
        <v>49.155375681858175</v>
      </c>
      <c r="AF33" s="55">
        <f t="shared" si="1"/>
        <v>49.03185492929016</v>
      </c>
    </row>
    <row r="34" spans="2:32" s="15" customFormat="1" ht="24.75" customHeight="1">
      <c r="B34" s="56" t="s">
        <v>86</v>
      </c>
      <c r="C34" s="57"/>
      <c r="D34" s="57"/>
      <c r="E34" s="57"/>
      <c r="F34" s="57"/>
      <c r="G34" s="57"/>
      <c r="H34" s="57"/>
      <c r="I34" s="57"/>
      <c r="J34" s="58"/>
      <c r="K34" s="54" t="s">
        <v>80</v>
      </c>
      <c r="L34" s="55">
        <f>SUM(L22/L21*1000)</f>
        <v>43.956043956043956</v>
      </c>
      <c r="M34" s="55">
        <f aca="true" t="shared" si="2" ref="M34:AF34">SUM(M22/M21*1000)</f>
        <v>49.079754601226995</v>
      </c>
      <c r="N34" s="55">
        <f t="shared" si="2"/>
        <v>28.6607608129234</v>
      </c>
      <c r="O34" s="55">
        <f t="shared" si="2"/>
        <v>31.425240131031032</v>
      </c>
      <c r="P34" s="55">
        <f t="shared" si="2"/>
        <v>40.99039257590635</v>
      </c>
      <c r="Q34" s="55">
        <f t="shared" si="2"/>
        <v>33.94971850126189</v>
      </c>
      <c r="R34" s="55">
        <f t="shared" si="2"/>
        <v>42.93588627792283</v>
      </c>
      <c r="S34" s="55">
        <f t="shared" si="2"/>
        <v>43.1970431970432</v>
      </c>
      <c r="T34" s="55">
        <f t="shared" si="2"/>
        <v>28.371055148230795</v>
      </c>
      <c r="U34" s="55">
        <f t="shared" si="2"/>
        <v>27.194399569197632</v>
      </c>
      <c r="V34" s="55">
        <f t="shared" si="2"/>
        <v>52.63157894736842</v>
      </c>
      <c r="W34" s="55">
        <f t="shared" si="2"/>
        <v>37.737642585551335</v>
      </c>
      <c r="X34" s="55">
        <f t="shared" si="2"/>
        <v>35.2831507807038</v>
      </c>
      <c r="Y34" s="55">
        <f t="shared" si="2"/>
        <v>43.60257326661901</v>
      </c>
      <c r="Z34" s="55">
        <f t="shared" si="2"/>
        <v>41.76947479732111</v>
      </c>
      <c r="AA34" s="55">
        <f t="shared" si="2"/>
        <v>34.405719392314566</v>
      </c>
      <c r="AB34" s="55">
        <f t="shared" si="2"/>
        <v>30.801325315989693</v>
      </c>
      <c r="AC34" s="55">
        <f t="shared" si="2"/>
        <v>24.241753376134604</v>
      </c>
      <c r="AD34" s="55">
        <f t="shared" si="2"/>
        <v>29.7637502325293</v>
      </c>
      <c r="AE34" s="55">
        <f t="shared" si="2"/>
        <v>36.943258976600866</v>
      </c>
      <c r="AF34" s="55">
        <f t="shared" si="2"/>
        <v>34.46473657663353</v>
      </c>
    </row>
    <row r="35" ht="12.75">
      <c r="K35" s="12"/>
    </row>
    <row r="36" s="17" customFormat="1" ht="11.25">
      <c r="B36" s="17" t="s">
        <v>87</v>
      </c>
    </row>
    <row r="37" ht="12.75">
      <c r="K37" s="12"/>
    </row>
    <row r="38" ht="12.75">
      <c r="K38" s="12"/>
    </row>
    <row r="39" ht="12.75">
      <c r="K39" s="12"/>
    </row>
    <row r="40" ht="12.75">
      <c r="K40" s="12"/>
    </row>
    <row r="41" ht="12.75">
      <c r="K41" s="12"/>
    </row>
    <row r="42" ht="12.75">
      <c r="K42" s="12"/>
    </row>
    <row r="43" ht="12.75">
      <c r="K43" s="12"/>
    </row>
    <row r="44" ht="12.75">
      <c r="K44" s="12"/>
    </row>
    <row r="45" ht="12.75">
      <c r="K45" s="12"/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12.75">
      <c r="K59" s="12"/>
    </row>
    <row r="60" ht="12.75">
      <c r="K60" s="12"/>
    </row>
    <row r="61" ht="12.75">
      <c r="K61" s="12"/>
    </row>
    <row r="62" ht="12.75">
      <c r="K62" s="12"/>
    </row>
    <row r="63" ht="12.75">
      <c r="K63" s="12"/>
    </row>
    <row r="64" ht="12.75">
      <c r="K64" s="12"/>
    </row>
    <row r="65" ht="12.75">
      <c r="K65" s="12"/>
    </row>
    <row r="66" ht="12.75">
      <c r="K66" s="12"/>
    </row>
    <row r="67" ht="12.75">
      <c r="K67" s="12"/>
    </row>
    <row r="68" ht="12.75">
      <c r="K68" s="12"/>
    </row>
    <row r="69" ht="12.75">
      <c r="K69" s="12"/>
    </row>
    <row r="70" ht="12.75">
      <c r="K70" s="12"/>
    </row>
    <row r="71" ht="12.75">
      <c r="K71" s="12"/>
    </row>
    <row r="72" ht="12.75">
      <c r="K72" s="12"/>
    </row>
    <row r="73" ht="12.75">
      <c r="K73" s="12"/>
    </row>
    <row r="74" ht="12.75">
      <c r="K74" s="12"/>
    </row>
    <row r="75" ht="12.75">
      <c r="K75" s="12"/>
    </row>
    <row r="76" ht="12.75">
      <c r="K76" s="12"/>
    </row>
    <row r="77" ht="12.75">
      <c r="K77" s="12"/>
    </row>
    <row r="78" ht="12.75">
      <c r="K78" s="12"/>
    </row>
    <row r="79" ht="12.75">
      <c r="K79" s="12"/>
    </row>
    <row r="80" ht="12.75">
      <c r="K80" s="12"/>
    </row>
    <row r="81" ht="12.75">
      <c r="K81" s="12"/>
    </row>
    <row r="82" ht="12.75">
      <c r="K82" s="12"/>
    </row>
    <row r="83" ht="12.75">
      <c r="K83" s="12"/>
    </row>
    <row r="84" ht="12.75">
      <c r="K84" s="12"/>
    </row>
    <row r="85" ht="12.75">
      <c r="K85" s="12"/>
    </row>
    <row r="86" ht="12.75">
      <c r="K86" s="12"/>
    </row>
    <row r="87" ht="12.75">
      <c r="K87" s="12"/>
    </row>
    <row r="88" ht="12.75">
      <c r="K88" s="12"/>
    </row>
    <row r="89" ht="12.75">
      <c r="K89" s="12"/>
    </row>
    <row r="90" ht="12.75">
      <c r="K90" s="12"/>
    </row>
    <row r="91" ht="12.75">
      <c r="K91" s="12"/>
    </row>
  </sheetData>
  <mergeCells count="43">
    <mergeCell ref="AB17:AB18"/>
    <mergeCell ref="AC17:AC18"/>
    <mergeCell ref="Y17:Y18"/>
    <mergeCell ref="X17:X18"/>
    <mergeCell ref="N17:N18"/>
    <mergeCell ref="B33:J33"/>
    <mergeCell ref="AE17:AE18"/>
    <mergeCell ref="AD17:AD18"/>
    <mergeCell ref="S17:S18"/>
    <mergeCell ref="T17:T18"/>
    <mergeCell ref="U17:U18"/>
    <mergeCell ref="V17:V18"/>
    <mergeCell ref="AA17:AA18"/>
    <mergeCell ref="B34:J34"/>
    <mergeCell ref="B19:J19"/>
    <mergeCell ref="B29:J29"/>
    <mergeCell ref="B30:J30"/>
    <mergeCell ref="B31:J31"/>
    <mergeCell ref="B27:J27"/>
    <mergeCell ref="B28:J28"/>
    <mergeCell ref="B25:J25"/>
    <mergeCell ref="B26:J26"/>
    <mergeCell ref="B32:J32"/>
    <mergeCell ref="A1:P1"/>
    <mergeCell ref="A2:P2"/>
    <mergeCell ref="A3:P3"/>
    <mergeCell ref="A4:P4"/>
    <mergeCell ref="F6:H6"/>
    <mergeCell ref="M17:M18"/>
    <mergeCell ref="A6:E6"/>
    <mergeCell ref="B22:J22"/>
    <mergeCell ref="L17:L18"/>
    <mergeCell ref="J6:K6"/>
    <mergeCell ref="AF17:AF18"/>
    <mergeCell ref="B21:J21"/>
    <mergeCell ref="B23:J23"/>
    <mergeCell ref="B24:J24"/>
    <mergeCell ref="Z17:Z18"/>
    <mergeCell ref="O17:O18"/>
    <mergeCell ref="P17:P18"/>
    <mergeCell ref="Q17:Q18"/>
    <mergeCell ref="R17:R18"/>
    <mergeCell ref="W17:W18"/>
  </mergeCells>
  <printOptions/>
  <pageMargins left="0.7874015748031497" right="0.7874015748031497" top="0.984251968503937" bottom="0.984251968503937" header="0" footer="0"/>
  <pageSetup horizontalDpi="200" verticalDpi="200" orientation="landscape" paperSize="5" scale="55" r:id="rId3"/>
  <ignoredErrors>
    <ignoredError sqref="Q19:AE19 L19:P19" numberStoredAsText="1"/>
  </ignoredErrors>
  <legacyDrawing r:id="rId2"/>
  <oleObjects>
    <oleObject progId="" shapeId="10493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2006-07-04T23:11:28Z</cp:lastPrinted>
  <dcterms:created xsi:type="dcterms:W3CDTF">2005-09-05T18:56:16Z</dcterms:created>
  <dcterms:modified xsi:type="dcterms:W3CDTF">2007-07-06T20:19:37Z</dcterms:modified>
  <cp:category/>
  <cp:version/>
  <cp:contentType/>
  <cp:contentStatus/>
</cp:coreProperties>
</file>