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la 05-02" sheetId="1" r:id="rId1"/>
    <sheet name="Hoja2" sheetId="2" r:id="rId2"/>
    <sheet name="Hoja3" sheetId="3" r:id="rId3"/>
  </sheets>
  <definedNames>
    <definedName name="_xlnm.Print_Area" localSheetId="0">'Tabla 05-02'!$B$1:$T$31</definedName>
  </definedNames>
  <calcPr fullCalcOnLoad="1"/>
</workbook>
</file>

<file path=xl/sharedStrings.xml><?xml version="1.0" encoding="utf-8"?>
<sst xmlns="http://schemas.openxmlformats.org/spreadsheetml/2006/main" count="73" uniqueCount="73">
  <si>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</si>
  <si>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</si>
  <si>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</si>
  <si>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</si>
  <si>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</si>
  <si>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</si>
  <si>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</si>
  <si>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</si>
  <si>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</si>
  <si>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</si>
  <si>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</si>
  <si>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</si>
  <si>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</si>
  <si>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Código Departamento y Municipio</t>
  </si>
  <si>
    <t>Código de campo</t>
  </si>
  <si>
    <t>Instituto Nacional de Estadística, XI Censo de Población y VI de Habitación</t>
  </si>
  <si>
    <t>Distribución de la población por grupos étnicos</t>
  </si>
  <si>
    <t>T_POBMAYA</t>
  </si>
  <si>
    <t>T_POBXINKA</t>
  </si>
  <si>
    <t>T_POBGARIF</t>
  </si>
  <si>
    <t>T_POBLADIN</t>
  </si>
  <si>
    <t>T_OTRAETNI</t>
  </si>
  <si>
    <t>P_POBMAYA</t>
  </si>
  <si>
    <t>P_POBGARIF</t>
  </si>
  <si>
    <t>T_P_IND</t>
  </si>
  <si>
    <t>T_P_NIND</t>
  </si>
  <si>
    <t>P_POBLADIN</t>
  </si>
  <si>
    <t>P_OTRAETNI</t>
  </si>
  <si>
    <t>cantidad de población por grupo étnico, indígena y no indígena</t>
  </si>
  <si>
    <t>P_POBXINKA</t>
  </si>
  <si>
    <t>01a Total Población</t>
  </si>
  <si>
    <t>05a Total poblacion Maya</t>
  </si>
  <si>
    <t>05b Total población Xinka</t>
  </si>
  <si>
    <t>05c Total población Garífuna</t>
  </si>
  <si>
    <t>05d Total población Ladina</t>
  </si>
  <si>
    <t>05e Total población otra etnia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</si>
  <si>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</si>
  <si>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</si>
  <si>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</si>
  <si>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</si>
  <si>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etnico</t>
  </si>
  <si>
    <t>05k Total Población indígena</t>
  </si>
  <si>
    <t>05l Total Población no indígena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</si>
  <si>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</si>
  <si>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</si>
  <si>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</si>
  <si>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</si>
  <si>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</si>
  <si>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</si>
  <si>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</si>
  <si>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</si>
  <si>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</si>
  <si>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</si>
  <si>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Palín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</si>
  <si>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</si>
  <si>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</si>
  <si>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</si>
  <si>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</si>
  <si>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</si>
  <si>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</si>
  <si>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</si>
  <si>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</si>
  <si>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</si>
  <si>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</si>
  <si>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</si>
  <si>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</si>
  <si>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</si>
  <si>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</si>
  <si>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</si>
  <si>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</si>
  <si>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</si>
  <si>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05 -05</t>
  </si>
  <si>
    <t>Municipios del Departamento de Escuintla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</si>
</sst>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NumberFormat="1" applyFont="1" applyFill="1" applyBorder="1" applyAlignment="1">
      <alignment horizontal="right"/>
    </xf>
    <xf numFmtId="2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2" fillId="4" borderId="1" xfId="0" applyFont="1" applyFill="1" applyBorder="1" applyAlignment="1">
      <alignment/>
    </xf>
    <xf numFmtId="0" fontId="0" fillId="4" borderId="2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7" xfId="0" applyFont="1" applyBorder="1" applyAlignment="1">
      <alignment horizontal="justify" vertical="justify"/>
    </xf>
    <xf numFmtId="0" fontId="2" fillId="0" borderId="9" xfId="0" applyFont="1" applyFill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1" xfId="0" applyFont="1" applyBorder="1" applyAlignment="1">
      <alignment horizontal="justify" vertical="justify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</xdr:row>
      <xdr:rowOff>142875</xdr:rowOff>
    </xdr:from>
    <xdr:to>
      <xdr:col>12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tabSelected="1" zoomScale="75" zoomScaleNormal="75" workbookViewId="0" topLeftCell="A1">
      <selection activeCell="T31" sqref="T31"/>
    </sheetView>
  </sheetViews>
  <sheetFormatPr defaultColWidth="11.421875" defaultRowHeight="12.75"/>
  <cols>
    <col min="1" max="1" width="5.421875" style="0" customWidth="1"/>
    <col min="4" max="4" width="7.00390625" style="0" customWidth="1"/>
    <col min="5" max="5" width="0.13671875" style="0" hidden="1" customWidth="1"/>
    <col min="6" max="6" width="14.7109375" style="0" customWidth="1"/>
    <col min="7" max="7" width="10.7109375" style="0" customWidth="1"/>
    <col min="8" max="8" width="11.00390625" style="0" customWidth="1"/>
    <col min="9" max="9" width="15.421875" style="0" customWidth="1"/>
    <col min="10" max="10" width="15.140625" style="0" customWidth="1"/>
    <col min="12" max="12" width="10.7109375" style="0" customWidth="1"/>
    <col min="13" max="13" width="11.00390625" style="0" customWidth="1"/>
    <col min="14" max="14" width="10.7109375" style="0" customWidth="1"/>
    <col min="15" max="15" width="14.7109375" style="0" customWidth="1"/>
    <col min="20" max="20" width="13.8515625" style="0" customWidth="1"/>
  </cols>
  <sheetData>
    <row r="1" spans="2:14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2:14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</row>
    <row r="3" spans="2:14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</row>
    <row r="4" spans="2:14" ht="12.7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</row>
    <row r="5" spans="2:1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41" t="s">
        <v>4</v>
      </c>
      <c r="C6" s="42"/>
      <c r="D6" s="4"/>
      <c r="E6" s="14">
        <v>5</v>
      </c>
      <c r="F6" s="19" t="s">
        <v>71</v>
      </c>
      <c r="G6" s="13"/>
      <c r="H6" s="3"/>
      <c r="I6" s="3"/>
      <c r="J6" s="3"/>
      <c r="K6" s="3"/>
      <c r="L6" s="3"/>
      <c r="M6" s="3"/>
      <c r="N6" s="3"/>
    </row>
    <row r="7" spans="2:14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.75">
      <c r="B8" s="20" t="s">
        <v>5</v>
      </c>
      <c r="C8" s="21"/>
      <c r="D8" s="22" t="s">
        <v>16</v>
      </c>
      <c r="E8" s="21"/>
      <c r="F8" s="21"/>
      <c r="G8" s="21"/>
      <c r="H8" s="21"/>
      <c r="I8" s="23"/>
      <c r="J8" s="5"/>
      <c r="K8" s="5"/>
      <c r="L8" s="5"/>
      <c r="M8" s="3"/>
      <c r="N8" s="3"/>
    </row>
    <row r="9" spans="2:14" ht="14.25" customHeight="1">
      <c r="B9" s="24" t="s">
        <v>6</v>
      </c>
      <c r="C9" s="25"/>
      <c r="D9" s="44" t="s">
        <v>28</v>
      </c>
      <c r="E9" s="45"/>
      <c r="F9" s="45"/>
      <c r="G9" s="45"/>
      <c r="H9" s="45"/>
      <c r="I9" s="46"/>
      <c r="J9" s="6"/>
      <c r="K9" s="6"/>
      <c r="L9" s="6"/>
      <c r="M9" s="7"/>
      <c r="N9" s="7"/>
    </row>
    <row r="10" spans="2:14" ht="12.75">
      <c r="B10" s="24" t="s">
        <v>7</v>
      </c>
      <c r="C10" s="25"/>
      <c r="D10" s="25" t="s">
        <v>72</v>
      </c>
      <c r="E10" s="25"/>
      <c r="F10" s="25"/>
      <c r="G10" s="25"/>
      <c r="H10" s="25"/>
      <c r="I10" s="26"/>
      <c r="J10" s="5"/>
      <c r="K10" s="5"/>
      <c r="L10" s="5"/>
      <c r="M10" s="3"/>
      <c r="N10" s="3"/>
    </row>
    <row r="11" spans="2:14" ht="12.75">
      <c r="B11" s="24" t="s">
        <v>8</v>
      </c>
      <c r="C11" s="25"/>
      <c r="D11" s="40">
        <v>2002</v>
      </c>
      <c r="E11" s="40"/>
      <c r="F11" s="40"/>
      <c r="G11" s="25"/>
      <c r="H11" s="25"/>
      <c r="I11" s="26"/>
      <c r="J11" s="5"/>
      <c r="K11" s="5"/>
      <c r="L11" s="5"/>
      <c r="M11" s="3"/>
      <c r="N11" s="3"/>
    </row>
    <row r="12" spans="2:14" ht="12.75">
      <c r="B12" s="24" t="s">
        <v>9</v>
      </c>
      <c r="C12" s="25"/>
      <c r="D12" s="25" t="s">
        <v>10</v>
      </c>
      <c r="E12" s="25"/>
      <c r="F12" s="25"/>
      <c r="G12" s="25"/>
      <c r="H12" s="25"/>
      <c r="I12" s="26"/>
      <c r="J12" s="5"/>
      <c r="K12" s="5"/>
      <c r="L12" s="5"/>
      <c r="M12" s="3"/>
      <c r="N12" s="3"/>
    </row>
    <row r="13" spans="2:14" ht="24.75" customHeight="1">
      <c r="B13" s="27" t="s">
        <v>11</v>
      </c>
      <c r="C13" s="28"/>
      <c r="D13" s="47" t="s">
        <v>15</v>
      </c>
      <c r="E13" s="48"/>
      <c r="F13" s="48"/>
      <c r="G13" s="48"/>
      <c r="H13" s="48"/>
      <c r="I13" s="49"/>
      <c r="J13" s="5"/>
      <c r="K13" s="5"/>
      <c r="L13" s="5"/>
      <c r="M13" s="3"/>
      <c r="N13" s="3"/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</row>
    <row r="15" spans="2:14" ht="15" customHeight="1">
      <c r="B15" s="9"/>
      <c r="C15" s="9"/>
      <c r="D15" s="9"/>
      <c r="E15" s="9"/>
      <c r="F15" s="9"/>
      <c r="G15" s="10"/>
      <c r="H15" s="11"/>
      <c r="I15" s="11"/>
      <c r="J15" s="11"/>
      <c r="K15" s="11"/>
      <c r="L15" s="11"/>
      <c r="M15" s="11"/>
      <c r="N15" s="11"/>
    </row>
    <row r="16" spans="2:23" ht="28.5" customHeight="1">
      <c r="B16" s="43"/>
      <c r="C16" s="43"/>
      <c r="D16" s="43"/>
      <c r="E16" s="43"/>
      <c r="F16" s="12"/>
      <c r="G16" s="16" t="s">
        <v>43</v>
      </c>
      <c r="H16" s="16" t="s">
        <v>44</v>
      </c>
      <c r="I16" s="16" t="s">
        <v>45</v>
      </c>
      <c r="J16" s="16" t="s">
        <v>46</v>
      </c>
      <c r="K16" s="16" t="s">
        <v>47</v>
      </c>
      <c r="L16" s="16" t="s">
        <v>48</v>
      </c>
      <c r="M16" s="16" t="s">
        <v>49</v>
      </c>
      <c r="N16" s="16" t="s">
        <v>50</v>
      </c>
      <c r="O16" s="16" t="s">
        <v>51</v>
      </c>
      <c r="P16" s="16" t="s">
        <v>52</v>
      </c>
      <c r="Q16" s="16" t="s">
        <v>53</v>
      </c>
      <c r="R16" s="16" t="s">
        <v>54</v>
      </c>
      <c r="S16" s="16" t="s">
        <v>55</v>
      </c>
      <c r="T16" s="16" t="s">
        <v>56</v>
      </c>
      <c r="U16" s="34"/>
      <c r="W16" s="35"/>
    </row>
    <row r="17" spans="2:23" ht="12.75">
      <c r="B17" s="39" t="s">
        <v>13</v>
      </c>
      <c r="C17" s="39"/>
      <c r="D17" s="39"/>
      <c r="E17" s="39"/>
      <c r="F17" s="18" t="s">
        <v>14</v>
      </c>
      <c r="G17" s="17" t="s">
        <v>57</v>
      </c>
      <c r="H17" s="17" t="s">
        <v>58</v>
      </c>
      <c r="I17" s="17" t="s">
        <v>59</v>
      </c>
      <c r="J17" s="17" t="s">
        <v>60</v>
      </c>
      <c r="K17" s="17" t="s">
        <v>61</v>
      </c>
      <c r="L17" s="17" t="s">
        <v>62</v>
      </c>
      <c r="M17" s="17" t="s">
        <v>63</v>
      </c>
      <c r="N17" s="17" t="s">
        <v>64</v>
      </c>
      <c r="O17" s="17" t="s">
        <v>65</v>
      </c>
      <c r="P17" s="17" t="s">
        <v>66</v>
      </c>
      <c r="Q17" s="17" t="s">
        <v>67</v>
      </c>
      <c r="R17" s="17" t="s">
        <v>68</v>
      </c>
      <c r="S17" s="17" t="s">
        <v>69</v>
      </c>
      <c r="T17" s="17" t="s">
        <v>70</v>
      </c>
      <c r="U17" s="34"/>
      <c r="W17" s="35"/>
    </row>
    <row r="18" spans="2:1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23" ht="12.75">
      <c r="B19" s="50" t="s">
        <v>30</v>
      </c>
      <c r="C19" s="51"/>
      <c r="D19" s="51"/>
      <c r="E19" s="51"/>
      <c r="F19" s="36" t="s">
        <v>12</v>
      </c>
      <c r="G19" s="37">
        <v>119897</v>
      </c>
      <c r="H19" s="37">
        <v>85974</v>
      </c>
      <c r="I19" s="37">
        <v>18363</v>
      </c>
      <c r="J19" s="37">
        <v>14793</v>
      </c>
      <c r="K19" s="37">
        <v>32245</v>
      </c>
      <c r="L19" s="37">
        <v>44983</v>
      </c>
      <c r="M19" s="37">
        <v>47971</v>
      </c>
      <c r="N19" s="37">
        <v>12726</v>
      </c>
      <c r="O19" s="37">
        <v>41804</v>
      </c>
      <c r="P19" s="37">
        <v>10993</v>
      </c>
      <c r="Q19" s="37">
        <v>36756</v>
      </c>
      <c r="R19" s="37">
        <v>12678</v>
      </c>
      <c r="S19" s="37">
        <v>59563</v>
      </c>
      <c r="T19" s="37">
        <f aca="true" t="shared" si="0" ref="T19:T24">SUM(G19:S19)</f>
        <v>538746</v>
      </c>
      <c r="U19" s="38"/>
      <c r="W19" s="38"/>
    </row>
    <row r="20" spans="2:20" s="15" customFormat="1" ht="12.75">
      <c r="B20" s="50" t="s">
        <v>31</v>
      </c>
      <c r="C20" s="51"/>
      <c r="D20" s="51"/>
      <c r="E20" s="33"/>
      <c r="F20" s="29" t="s">
        <v>17</v>
      </c>
      <c r="G20" s="30">
        <v>3903</v>
      </c>
      <c r="H20" s="30">
        <v>7218</v>
      </c>
      <c r="I20" s="30">
        <v>1939</v>
      </c>
      <c r="J20" s="30">
        <v>800</v>
      </c>
      <c r="K20" s="30">
        <v>1485</v>
      </c>
      <c r="L20" s="30">
        <v>1136</v>
      </c>
      <c r="M20" s="30">
        <v>2879</v>
      </c>
      <c r="N20" s="30">
        <v>1927</v>
      </c>
      <c r="O20" s="30">
        <v>1294</v>
      </c>
      <c r="P20" s="30">
        <v>90</v>
      </c>
      <c r="Q20" s="30">
        <v>9388</v>
      </c>
      <c r="R20" s="30">
        <v>598</v>
      </c>
      <c r="S20" s="30">
        <v>1089</v>
      </c>
      <c r="T20" s="37">
        <f t="shared" si="0"/>
        <v>33746</v>
      </c>
    </row>
    <row r="21" spans="2:20" s="15" customFormat="1" ht="12.75">
      <c r="B21" s="50" t="s">
        <v>32</v>
      </c>
      <c r="C21" s="51"/>
      <c r="D21" s="51"/>
      <c r="E21" s="33"/>
      <c r="F21" s="29" t="s">
        <v>18</v>
      </c>
      <c r="G21" s="30">
        <v>48</v>
      </c>
      <c r="H21" s="30">
        <v>10</v>
      </c>
      <c r="I21" s="30">
        <v>3</v>
      </c>
      <c r="J21" s="30">
        <v>3</v>
      </c>
      <c r="K21" s="30">
        <v>7</v>
      </c>
      <c r="L21" s="30">
        <v>20</v>
      </c>
      <c r="M21" s="30">
        <v>37</v>
      </c>
      <c r="N21" s="30">
        <v>0</v>
      </c>
      <c r="O21" s="30">
        <v>4</v>
      </c>
      <c r="P21" s="30">
        <v>1</v>
      </c>
      <c r="Q21" s="30">
        <v>5</v>
      </c>
      <c r="R21" s="30">
        <v>0</v>
      </c>
      <c r="S21" s="30">
        <v>10</v>
      </c>
      <c r="T21" s="37">
        <f t="shared" si="0"/>
        <v>148</v>
      </c>
    </row>
    <row r="22" spans="2:20" s="15" customFormat="1" ht="12.75">
      <c r="B22" s="50" t="s">
        <v>33</v>
      </c>
      <c r="C22" s="51"/>
      <c r="D22" s="51"/>
      <c r="E22" s="33"/>
      <c r="F22" s="29" t="s">
        <v>19</v>
      </c>
      <c r="G22" s="30">
        <v>13</v>
      </c>
      <c r="H22" s="30">
        <v>19</v>
      </c>
      <c r="I22" s="30">
        <v>3</v>
      </c>
      <c r="J22" s="30">
        <v>1</v>
      </c>
      <c r="K22" s="30">
        <v>0</v>
      </c>
      <c r="L22" s="30">
        <v>5</v>
      </c>
      <c r="M22" s="30">
        <v>4</v>
      </c>
      <c r="N22" s="30">
        <v>0</v>
      </c>
      <c r="O22" s="30">
        <v>10</v>
      </c>
      <c r="P22" s="30">
        <v>4</v>
      </c>
      <c r="Q22" s="30">
        <v>22</v>
      </c>
      <c r="R22" s="30">
        <v>8</v>
      </c>
      <c r="S22" s="30">
        <v>10</v>
      </c>
      <c r="T22" s="37">
        <f t="shared" si="0"/>
        <v>99</v>
      </c>
    </row>
    <row r="23" spans="2:20" s="15" customFormat="1" ht="12.75">
      <c r="B23" s="50" t="s">
        <v>34</v>
      </c>
      <c r="C23" s="51"/>
      <c r="D23" s="51"/>
      <c r="E23" s="33"/>
      <c r="F23" s="29" t="s">
        <v>20</v>
      </c>
      <c r="G23" s="30">
        <v>115766</v>
      </c>
      <c r="H23" s="30">
        <v>78473</v>
      </c>
      <c r="I23" s="30">
        <v>16249</v>
      </c>
      <c r="J23" s="30">
        <v>13987</v>
      </c>
      <c r="K23" s="30">
        <v>30658</v>
      </c>
      <c r="L23" s="30">
        <v>43772</v>
      </c>
      <c r="M23" s="30">
        <v>44936</v>
      </c>
      <c r="N23" s="30">
        <v>10799</v>
      </c>
      <c r="O23" s="30">
        <v>40393</v>
      </c>
      <c r="P23" s="30">
        <v>10894</v>
      </c>
      <c r="Q23" s="30">
        <v>27326</v>
      </c>
      <c r="R23" s="30">
        <v>12072</v>
      </c>
      <c r="S23" s="30">
        <v>58425</v>
      </c>
      <c r="T23" s="37">
        <f t="shared" si="0"/>
        <v>503750</v>
      </c>
    </row>
    <row r="24" spans="2:20" s="15" customFormat="1" ht="12.75">
      <c r="B24" s="50" t="s">
        <v>35</v>
      </c>
      <c r="C24" s="51"/>
      <c r="D24" s="51"/>
      <c r="E24" s="33"/>
      <c r="F24" s="29" t="s">
        <v>21</v>
      </c>
      <c r="G24" s="30">
        <v>167</v>
      </c>
      <c r="H24" s="30">
        <v>254</v>
      </c>
      <c r="I24" s="30">
        <v>169</v>
      </c>
      <c r="J24" s="30">
        <v>2</v>
      </c>
      <c r="K24" s="30">
        <v>95</v>
      </c>
      <c r="L24" s="30">
        <v>50</v>
      </c>
      <c r="M24" s="30">
        <v>115</v>
      </c>
      <c r="N24" s="30">
        <v>0</v>
      </c>
      <c r="O24" s="30">
        <v>103</v>
      </c>
      <c r="P24" s="30">
        <v>4</v>
      </c>
      <c r="Q24" s="30">
        <v>15</v>
      </c>
      <c r="R24" s="30">
        <v>0</v>
      </c>
      <c r="S24" s="30">
        <v>29</v>
      </c>
      <c r="T24" s="37">
        <f t="shared" si="0"/>
        <v>1003</v>
      </c>
    </row>
    <row r="25" spans="2:20" s="15" customFormat="1" ht="12.75" customHeight="1">
      <c r="B25" s="50" t="s">
        <v>36</v>
      </c>
      <c r="C25" s="51"/>
      <c r="D25" s="51"/>
      <c r="E25" s="33"/>
      <c r="F25" s="29" t="s">
        <v>22</v>
      </c>
      <c r="G25" s="31">
        <f>(G20/G19)*100</f>
        <v>3.255294127459403</v>
      </c>
      <c r="H25" s="31">
        <f aca="true" t="shared" si="1" ref="H25:N25">(H20*100/H19)</f>
        <v>8.395561448810106</v>
      </c>
      <c r="I25" s="31">
        <f t="shared" si="1"/>
        <v>10.559276806622012</v>
      </c>
      <c r="J25" s="31">
        <f t="shared" si="1"/>
        <v>5.4079632258500645</v>
      </c>
      <c r="K25" s="31">
        <f t="shared" si="1"/>
        <v>4.605365172895023</v>
      </c>
      <c r="L25" s="31">
        <f t="shared" si="1"/>
        <v>2.525398483871685</v>
      </c>
      <c r="M25" s="31">
        <f t="shared" si="1"/>
        <v>6.001542598653353</v>
      </c>
      <c r="N25" s="31">
        <f t="shared" si="1"/>
        <v>15.142228508565141</v>
      </c>
      <c r="O25" s="31">
        <f aca="true" t="shared" si="2" ref="O25:T25">(O20*100/O19)</f>
        <v>3.095397569610564</v>
      </c>
      <c r="P25" s="31">
        <f t="shared" si="2"/>
        <v>0.8187028108796507</v>
      </c>
      <c r="Q25" s="31">
        <f t="shared" si="2"/>
        <v>25.541408205463053</v>
      </c>
      <c r="R25" s="31">
        <f t="shared" si="2"/>
        <v>4.716832307935006</v>
      </c>
      <c r="S25" s="31">
        <f t="shared" si="2"/>
        <v>1.8283162365898293</v>
      </c>
      <c r="T25" s="31">
        <f t="shared" si="2"/>
        <v>6.263805206906409</v>
      </c>
    </row>
    <row r="26" spans="2:20" s="15" customFormat="1" ht="12.75" customHeight="1">
      <c r="B26" s="50" t="s">
        <v>37</v>
      </c>
      <c r="C26" s="51"/>
      <c r="D26" s="51"/>
      <c r="E26" s="33"/>
      <c r="F26" s="29" t="s">
        <v>29</v>
      </c>
      <c r="G26" s="32">
        <f aca="true" t="shared" si="3" ref="G26:N26">(G21*100/G19)</f>
        <v>0.04003436282809411</v>
      </c>
      <c r="H26" s="32">
        <f t="shared" si="3"/>
        <v>0.011631423453602251</v>
      </c>
      <c r="I26" s="32">
        <f t="shared" si="3"/>
        <v>0.016337199803953602</v>
      </c>
      <c r="J26" s="32">
        <f t="shared" si="3"/>
        <v>0.020279862096937742</v>
      </c>
      <c r="K26" s="32">
        <f t="shared" si="3"/>
        <v>0.021708792060784618</v>
      </c>
      <c r="L26" s="32">
        <f t="shared" si="3"/>
        <v>0.04446124091323389</v>
      </c>
      <c r="M26" s="32">
        <f t="shared" si="3"/>
        <v>0.07712993266765338</v>
      </c>
      <c r="N26" s="32">
        <f t="shared" si="3"/>
        <v>0</v>
      </c>
      <c r="O26" s="32">
        <f aca="true" t="shared" si="4" ref="O26:T26">(O21*100/O19)</f>
        <v>0.009568462348100661</v>
      </c>
      <c r="P26" s="32">
        <f t="shared" si="4"/>
        <v>0.009096697898662786</v>
      </c>
      <c r="Q26" s="32">
        <f t="shared" si="4"/>
        <v>0.013603221242790293</v>
      </c>
      <c r="R26" s="32">
        <f t="shared" si="4"/>
        <v>0</v>
      </c>
      <c r="S26" s="32">
        <f t="shared" si="4"/>
        <v>0.016788946157849673</v>
      </c>
      <c r="T26" s="32">
        <f t="shared" si="4"/>
        <v>0.02747120164233238</v>
      </c>
    </row>
    <row r="27" spans="2:20" s="15" customFormat="1" ht="12.75" customHeight="1">
      <c r="B27" s="50" t="s">
        <v>38</v>
      </c>
      <c r="C27" s="51"/>
      <c r="D27" s="51"/>
      <c r="E27" s="33"/>
      <c r="F27" s="29" t="s">
        <v>23</v>
      </c>
      <c r="G27" s="32">
        <f aca="true" t="shared" si="5" ref="G27:N27">(G22*100/G19)</f>
        <v>0.010842639932608823</v>
      </c>
      <c r="H27" s="32">
        <f t="shared" si="5"/>
        <v>0.022099704561844277</v>
      </c>
      <c r="I27" s="32">
        <f t="shared" si="5"/>
        <v>0.016337199803953602</v>
      </c>
      <c r="J27" s="32">
        <f t="shared" si="5"/>
        <v>0.00675995403231258</v>
      </c>
      <c r="K27" s="32">
        <f t="shared" si="5"/>
        <v>0</v>
      </c>
      <c r="L27" s="32">
        <f t="shared" si="5"/>
        <v>0.011115310228308473</v>
      </c>
      <c r="M27" s="32">
        <f t="shared" si="5"/>
        <v>0.008338371099205771</v>
      </c>
      <c r="N27" s="32">
        <f t="shared" si="5"/>
        <v>0</v>
      </c>
      <c r="O27" s="32">
        <f aca="true" t="shared" si="6" ref="O27:T27">(O22*100/O19)</f>
        <v>0.02392115587025165</v>
      </c>
      <c r="P27" s="32">
        <f t="shared" si="6"/>
        <v>0.03638679159465114</v>
      </c>
      <c r="Q27" s="32">
        <f t="shared" si="6"/>
        <v>0.05985417346827729</v>
      </c>
      <c r="R27" s="32">
        <f t="shared" si="6"/>
        <v>0.06310143555765893</v>
      </c>
      <c r="S27" s="32">
        <f t="shared" si="6"/>
        <v>0.016788946157849673</v>
      </c>
      <c r="T27" s="32">
        <f t="shared" si="6"/>
        <v>0.018376006503992605</v>
      </c>
    </row>
    <row r="28" spans="2:20" s="15" customFormat="1" ht="12.75" customHeight="1">
      <c r="B28" s="50" t="s">
        <v>39</v>
      </c>
      <c r="C28" s="51"/>
      <c r="D28" s="51"/>
      <c r="E28" s="33"/>
      <c r="F28" s="29" t="s">
        <v>26</v>
      </c>
      <c r="G28" s="32">
        <f aca="true" t="shared" si="7" ref="G28:N28">(G23*100/G19)</f>
        <v>96.55454264910715</v>
      </c>
      <c r="H28" s="32">
        <f t="shared" si="7"/>
        <v>91.27526926745296</v>
      </c>
      <c r="I28" s="32">
        <f t="shared" si="7"/>
        <v>88.48771987148069</v>
      </c>
      <c r="J28" s="32">
        <f t="shared" si="7"/>
        <v>94.55147704995606</v>
      </c>
      <c r="K28" s="32">
        <f t="shared" si="7"/>
        <v>95.07830671421925</v>
      </c>
      <c r="L28" s="32">
        <f t="shared" si="7"/>
        <v>97.30787186270369</v>
      </c>
      <c r="M28" s="32">
        <f t="shared" si="7"/>
        <v>93.67326092847762</v>
      </c>
      <c r="N28" s="32">
        <f t="shared" si="7"/>
        <v>84.85777149143486</v>
      </c>
      <c r="O28" s="32">
        <f aca="true" t="shared" si="8" ref="O28:T28">(O23*100/O19)</f>
        <v>96.6247249067075</v>
      </c>
      <c r="P28" s="32">
        <f t="shared" si="8"/>
        <v>99.09942690803238</v>
      </c>
      <c r="Q28" s="32">
        <f t="shared" si="8"/>
        <v>74.3443247360975</v>
      </c>
      <c r="R28" s="32">
        <f t="shared" si="8"/>
        <v>95.22006625650734</v>
      </c>
      <c r="S28" s="32">
        <f t="shared" si="8"/>
        <v>98.08941792723671</v>
      </c>
      <c r="T28" s="32">
        <f t="shared" si="8"/>
        <v>93.50417450895227</v>
      </c>
    </row>
    <row r="29" spans="2:20" s="15" customFormat="1" ht="12.75" customHeight="1">
      <c r="B29" s="50" t="s">
        <v>40</v>
      </c>
      <c r="C29" s="51"/>
      <c r="D29" s="51"/>
      <c r="E29" s="33"/>
      <c r="F29" s="29" t="s">
        <v>27</v>
      </c>
      <c r="G29" s="32">
        <f aca="true" t="shared" si="9" ref="G29:N29">(G24*100/G19)</f>
        <v>0.1392862206727441</v>
      </c>
      <c r="H29" s="32">
        <f t="shared" si="9"/>
        <v>0.2954381557214972</v>
      </c>
      <c r="I29" s="32">
        <f t="shared" si="9"/>
        <v>0.9203289222893862</v>
      </c>
      <c r="J29" s="32">
        <f t="shared" si="9"/>
        <v>0.01351990806462516</v>
      </c>
      <c r="K29" s="32">
        <f t="shared" si="9"/>
        <v>0.2946193208249341</v>
      </c>
      <c r="L29" s="32">
        <f t="shared" si="9"/>
        <v>0.11115310228308473</v>
      </c>
      <c r="M29" s="32">
        <f t="shared" si="9"/>
        <v>0.2397281691021659</v>
      </c>
      <c r="N29" s="32">
        <f t="shared" si="9"/>
        <v>0</v>
      </c>
      <c r="O29" s="32">
        <f aca="true" t="shared" si="10" ref="O29:T29">(O24*100/O19)</f>
        <v>0.246387905463592</v>
      </c>
      <c r="P29" s="32">
        <f t="shared" si="10"/>
        <v>0.03638679159465114</v>
      </c>
      <c r="Q29" s="32">
        <f t="shared" si="10"/>
        <v>0.04080966372837088</v>
      </c>
      <c r="R29" s="32">
        <f t="shared" si="10"/>
        <v>0</v>
      </c>
      <c r="S29" s="32">
        <f t="shared" si="10"/>
        <v>0.048687943857764045</v>
      </c>
      <c r="T29" s="32">
        <f t="shared" si="10"/>
        <v>0.18617307599499577</v>
      </c>
    </row>
    <row r="30" spans="2:20" s="15" customFormat="1" ht="12.75" customHeight="1">
      <c r="B30" s="50" t="s">
        <v>41</v>
      </c>
      <c r="C30" s="51"/>
      <c r="D30" s="51"/>
      <c r="E30" s="33"/>
      <c r="F30" s="29" t="s">
        <v>24</v>
      </c>
      <c r="G30" s="30">
        <v>5219</v>
      </c>
      <c r="H30" s="30">
        <v>8768</v>
      </c>
      <c r="I30" s="30">
        <v>2391</v>
      </c>
      <c r="J30" s="30">
        <v>879</v>
      </c>
      <c r="K30" s="30">
        <v>1846</v>
      </c>
      <c r="L30" s="30">
        <v>1655</v>
      </c>
      <c r="M30" s="30">
        <v>3475</v>
      </c>
      <c r="N30" s="30">
        <v>2162</v>
      </c>
      <c r="O30" s="30">
        <v>1848</v>
      </c>
      <c r="P30" s="30">
        <v>98</v>
      </c>
      <c r="Q30" s="30">
        <v>9722</v>
      </c>
      <c r="R30" s="30">
        <v>667</v>
      </c>
      <c r="S30" s="30">
        <v>1567</v>
      </c>
      <c r="T30" s="37">
        <f>SUM(G30:S30)</f>
        <v>40297</v>
      </c>
    </row>
    <row r="31" spans="2:20" s="15" customFormat="1" ht="12.75" customHeight="1">
      <c r="B31" s="50" t="s">
        <v>42</v>
      </c>
      <c r="C31" s="51"/>
      <c r="D31" s="51"/>
      <c r="E31" s="33"/>
      <c r="F31" s="29" t="s">
        <v>25</v>
      </c>
      <c r="G31" s="30">
        <v>114678</v>
      </c>
      <c r="H31" s="30">
        <v>77206</v>
      </c>
      <c r="I31" s="30">
        <v>15972</v>
      </c>
      <c r="J31" s="30">
        <v>13914</v>
      </c>
      <c r="K31" s="30">
        <v>30399</v>
      </c>
      <c r="L31" s="30">
        <v>43328</v>
      </c>
      <c r="M31" s="30">
        <v>44496</v>
      </c>
      <c r="N31" s="30">
        <v>10564</v>
      </c>
      <c r="O31" s="30">
        <v>39956</v>
      </c>
      <c r="P31" s="30">
        <v>10895</v>
      </c>
      <c r="Q31" s="30">
        <v>27034</v>
      </c>
      <c r="R31" s="30">
        <v>12011</v>
      </c>
      <c r="S31" s="30">
        <v>57996</v>
      </c>
      <c r="T31" s="37">
        <f>SUM(G31:S31)</f>
        <v>498449</v>
      </c>
    </row>
    <row r="32" s="15" customFormat="1" ht="12.75"/>
  </sheetData>
  <mergeCells count="19">
    <mergeCell ref="B31:D31"/>
    <mergeCell ref="B27:D27"/>
    <mergeCell ref="B28:D28"/>
    <mergeCell ref="B29:D29"/>
    <mergeCell ref="B30:D30"/>
    <mergeCell ref="B23:D23"/>
    <mergeCell ref="B24:D24"/>
    <mergeCell ref="B25:D25"/>
    <mergeCell ref="B26:D26"/>
    <mergeCell ref="B19:E19"/>
    <mergeCell ref="B20:D20"/>
    <mergeCell ref="B21:D21"/>
    <mergeCell ref="B22:D22"/>
    <mergeCell ref="B17:E17"/>
    <mergeCell ref="D11:F11"/>
    <mergeCell ref="B6:C6"/>
    <mergeCell ref="B16:E16"/>
    <mergeCell ref="D9:I9"/>
    <mergeCell ref="D13:I13"/>
  </mergeCells>
  <printOptions/>
  <pageMargins left="0.75" right="0.75" top="1" bottom="1" header="0" footer="0"/>
  <pageSetup fitToHeight="1" fitToWidth="1" horizontalDpi="300" verticalDpi="300" orientation="landscape" paperSize="11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Orlando Son Bal</cp:lastModifiedBy>
  <cp:lastPrinted>2007-08-10T21:26:39Z</cp:lastPrinted>
  <dcterms:created xsi:type="dcterms:W3CDTF">2007-03-18T23:04:32Z</dcterms:created>
  <dcterms:modified xsi:type="dcterms:W3CDTF">2007-08-10T21:26:46Z</dcterms:modified>
  <cp:category/>
  <cp:version/>
  <cp:contentType/>
  <cp:contentStatus/>
</cp:coreProperties>
</file>