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04" sheetId="1" r:id="rId1"/>
  </sheets>
  <definedNames>
    <definedName name="_xlnm.Print_Area" localSheetId="0">'Tabla 25-04'!$B$1:$Y$42</definedName>
  </definedNames>
  <calcPr fullCalcOnLoad="1"/>
</workbook>
</file>

<file path=xl/sharedStrings.xml><?xml version="1.0" encoding="utf-8"?>
<sst xmlns="http://schemas.openxmlformats.org/spreadsheetml/2006/main" count="82" uniqueCount="81">
  <si>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</si>
  <si>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</si>
  <si>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</si>
  <si>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</si>
  <si>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</si>
  <si>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</si>
  <si>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</si>
  <si>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</si>
  <si>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</si>
  <si>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</si>
  <si>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</si>
  <si>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</si>
  <si>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</si>
  <si>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</si>
  <si>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</si>
  <si>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</si>
  <si>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</si>
  <si>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</si>
  <si>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</si>
  <si>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</si>
  <si>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</si>
  <si>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</si>
  <si>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</si>
  <si>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</si>
  <si>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</si>
  <si>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</si>
  <si>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Departamento de Chimaltenango</t>
  </si>
  <si>
    <t>Código Departamento y Municipio</t>
  </si>
  <si>
    <t>Código de campo</t>
  </si>
  <si>
    <t>Población Económicamente Activa</t>
  </si>
  <si>
    <t>PEA</t>
  </si>
  <si>
    <t>Población Ocupada</t>
  </si>
  <si>
    <t>POB_OCUP</t>
  </si>
  <si>
    <t>Miembros del poder ejecutivo y legislativo</t>
  </si>
  <si>
    <t>EJEC_LEG</t>
  </si>
  <si>
    <t>Profesionales, científicos e intelectuales</t>
  </si>
  <si>
    <t>PROF_CIE</t>
  </si>
  <si>
    <t>Técnicos profesionales de nivel medio</t>
  </si>
  <si>
    <t>Empleados de oficina</t>
  </si>
  <si>
    <t>OFICINA</t>
  </si>
  <si>
    <t>Trabajadores de los servicios y vendedores de comercios y mercados</t>
  </si>
  <si>
    <t>SERV_COM</t>
  </si>
  <si>
    <t>AGRO_PSC</t>
  </si>
  <si>
    <t>Oficiales, operarios y artesanos de artes mecánicas y de otros oficios</t>
  </si>
  <si>
    <t>ARTESANO</t>
  </si>
  <si>
    <t>Operarios de instalaciones y máquinas y montadores</t>
  </si>
  <si>
    <t>OPERARIO</t>
  </si>
  <si>
    <t>Trabajadores no calificados</t>
  </si>
  <si>
    <t>NO_CALIF</t>
  </si>
  <si>
    <t>Fuerzas armadas</t>
  </si>
  <si>
    <t>ARMADAS</t>
  </si>
  <si>
    <t>25 - 04</t>
  </si>
  <si>
    <t>TÉCNICOS</t>
  </si>
  <si>
    <t>Agricultores y trabajadores calificados agropecuarios y pesca</t>
  </si>
  <si>
    <t>Porcentaje de miembros del poder ejecutivo y legislativo</t>
  </si>
  <si>
    <t>P_EJECLEG</t>
  </si>
  <si>
    <t>Porcentaje de profesionales, cientifícos e intelectuales</t>
  </si>
  <si>
    <t>P_PROFCIEN</t>
  </si>
  <si>
    <t>Porcentaje de técnicos profesionales de nivel medio</t>
  </si>
  <si>
    <t>P_TECNICOS</t>
  </si>
  <si>
    <t>Porcentaje de empleados de oficina</t>
  </si>
  <si>
    <t>P_OFICINA</t>
  </si>
  <si>
    <t>Precentaje de trabajadores de los servicios y vendedores de comercios y mercados</t>
  </si>
  <si>
    <t>P_SERV_COM</t>
  </si>
  <si>
    <t>Agricultores y trabajodores calificados agrapecuarios y pesqueros</t>
  </si>
  <si>
    <t>P_AGRIC_PS</t>
  </si>
  <si>
    <t>Porcentaje de oficiales, operarios y artesanos de artes mecánicas y de otros oficios</t>
  </si>
  <si>
    <t>P_ARTESANO</t>
  </si>
  <si>
    <t>Porcentaje de operarios de instalaciones y máquinas y montadores</t>
  </si>
  <si>
    <t>P_OPERARIO</t>
  </si>
  <si>
    <t>P_ARMADAS</t>
  </si>
  <si>
    <t>Porcentaje en Fuerzas 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</si>
  <si>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</si>
  <si>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</si>
  <si>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</si>
  <si>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</si>
  <si>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</si>
  <si>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</si>
  <si>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</si>
  <si>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4</t>
  </si>
  <si>
    <t>Municipios del Departamento de Chimaltenango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</si>
</sst>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left"/>
    </xf>
    <xf numFmtId="0" fontId="3" fillId="3" borderId="6" xfId="0" applyNumberFormat="1" applyFont="1" applyFill="1" applyBorder="1" applyAlignment="1">
      <alignment horizontal="right"/>
    </xf>
    <xf numFmtId="0" fontId="3" fillId="3" borderId="6" xfId="0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2" fontId="6" fillId="3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609600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tabSelected="1" zoomScale="85" zoomScaleNormal="85" workbookViewId="0" topLeftCell="A9">
      <selection activeCell="V22" sqref="V22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8.421875" style="0" bestFit="1" customWidth="1"/>
    <col min="12" max="12" width="9.28125" style="0" bestFit="1" customWidth="1"/>
    <col min="13" max="13" width="7.8515625" style="0" bestFit="1" customWidth="1"/>
    <col min="14" max="14" width="9.7109375" style="0" bestFit="1" customWidth="1"/>
    <col min="15" max="15" width="6.421875" style="0" bestFit="1" customWidth="1"/>
    <col min="16" max="16" width="7.421875" style="0" bestFit="1" customWidth="1"/>
    <col min="17" max="17" width="7.00390625" style="0" bestFit="1" customWidth="1"/>
    <col min="18" max="18" width="9.57421875" style="0" bestFit="1" customWidth="1"/>
    <col min="19" max="19" width="10.28125" style="0" bestFit="1" customWidth="1"/>
    <col min="20" max="20" width="8.8515625" style="0" bestFit="1" customWidth="1"/>
    <col min="21" max="21" width="10.140625" style="0" bestFit="1" customWidth="1"/>
    <col min="22" max="22" width="8.8515625" style="0" bestFit="1" customWidth="1"/>
    <col min="23" max="23" width="8.28125" style="0" bestFit="1" customWidth="1"/>
    <col min="24" max="24" width="7.00390625" style="0" bestFit="1" customWidth="1"/>
    <col min="25" max="25" width="14.7109375" style="0" bestFit="1" customWidth="1"/>
  </cols>
  <sheetData>
    <row r="1" spans="2:24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2.75">
      <c r="B6" s="36" t="s">
        <v>4</v>
      </c>
      <c r="C6" s="37"/>
      <c r="D6" s="4"/>
      <c r="E6" s="38" t="s">
        <v>51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11" s="27" customFormat="1" ht="12">
      <c r="A8" s="27" t="s">
        <v>73</v>
      </c>
      <c r="B8" s="7" t="s">
        <v>5</v>
      </c>
      <c r="C8" s="8"/>
      <c r="D8" s="8" t="s">
        <v>74</v>
      </c>
      <c r="E8" s="8"/>
      <c r="F8" s="8"/>
      <c r="G8" s="8"/>
      <c r="H8" s="8"/>
      <c r="I8" s="8"/>
      <c r="J8" s="8"/>
      <c r="K8" s="28"/>
    </row>
    <row r="9" spans="2:11" s="29" customFormat="1" ht="12">
      <c r="B9" s="30" t="s">
        <v>75</v>
      </c>
      <c r="C9" s="31"/>
      <c r="D9" s="31" t="s">
        <v>76</v>
      </c>
      <c r="E9" s="31"/>
      <c r="F9" s="31"/>
      <c r="G9" s="31"/>
      <c r="H9" s="31"/>
      <c r="I9" s="31"/>
      <c r="J9" s="31"/>
      <c r="K9" s="32"/>
    </row>
    <row r="10" spans="2:11" s="27" customFormat="1" ht="12">
      <c r="B10" s="10" t="s">
        <v>6</v>
      </c>
      <c r="C10" s="9"/>
      <c r="D10" s="9" t="s">
        <v>80</v>
      </c>
      <c r="E10" s="9"/>
      <c r="F10" s="9"/>
      <c r="G10" s="9"/>
      <c r="H10" s="9"/>
      <c r="I10" s="9"/>
      <c r="J10" s="9"/>
      <c r="K10" s="33"/>
    </row>
    <row r="11" spans="2:11" s="27" customFormat="1" ht="12">
      <c r="B11" s="10" t="s">
        <v>7</v>
      </c>
      <c r="C11" s="9"/>
      <c r="D11" s="35">
        <v>2002</v>
      </c>
      <c r="E11" s="35"/>
      <c r="F11" s="35"/>
      <c r="G11" s="9"/>
      <c r="H11" s="9"/>
      <c r="I11" s="9"/>
      <c r="J11" s="9"/>
      <c r="K11" s="33"/>
    </row>
    <row r="12" spans="2:11" s="27" customFormat="1" ht="12">
      <c r="B12" s="10" t="s">
        <v>8</v>
      </c>
      <c r="C12" s="9"/>
      <c r="D12" s="9" t="s">
        <v>77</v>
      </c>
      <c r="E12" s="9"/>
      <c r="F12" s="9"/>
      <c r="G12" s="9"/>
      <c r="H12" s="9"/>
      <c r="I12" s="9"/>
      <c r="J12" s="9"/>
      <c r="K12" s="33"/>
    </row>
    <row r="13" spans="2:11" s="27" customFormat="1" ht="12">
      <c r="B13" s="11" t="s">
        <v>9</v>
      </c>
      <c r="C13" s="12"/>
      <c r="D13" s="12" t="s">
        <v>78</v>
      </c>
      <c r="E13" s="12"/>
      <c r="F13" s="12"/>
      <c r="G13" s="12"/>
      <c r="H13" s="12"/>
      <c r="I13" s="12"/>
      <c r="J13" s="12"/>
      <c r="K13" s="34"/>
    </row>
    <row r="14" spans="2:2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  <c r="Q14" s="3"/>
      <c r="R14" s="14"/>
      <c r="S14" s="3"/>
      <c r="T14" s="3"/>
      <c r="U14" s="3"/>
      <c r="V14" s="3"/>
      <c r="W14" s="3"/>
      <c r="X14" s="3"/>
    </row>
    <row r="15" spans="2:2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ht="12.75">
      <c r="B16" s="15"/>
      <c r="C16" s="15"/>
      <c r="D16" s="15"/>
      <c r="E16" s="15"/>
      <c r="F16" s="15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2:25" ht="25.5" customHeight="1">
      <c r="B17" s="18"/>
      <c r="C17" s="18"/>
      <c r="D17" s="18"/>
      <c r="E17" s="18"/>
      <c r="F17" s="18"/>
      <c r="G17" s="18"/>
      <c r="H17" s="19"/>
      <c r="I17" s="41" t="s">
        <v>10</v>
      </c>
      <c r="J17" s="41" t="s">
        <v>11</v>
      </c>
      <c r="K17" s="41" t="s">
        <v>12</v>
      </c>
      <c r="L17" s="41" t="s">
        <v>13</v>
      </c>
      <c r="M17" s="41" t="s">
        <v>14</v>
      </c>
      <c r="N17" s="41" t="s">
        <v>15</v>
      </c>
      <c r="O17" s="41" t="s">
        <v>16</v>
      </c>
      <c r="P17" s="41" t="s">
        <v>17</v>
      </c>
      <c r="Q17" s="41" t="s">
        <v>18</v>
      </c>
      <c r="R17" s="41" t="s">
        <v>19</v>
      </c>
      <c r="S17" s="41" t="s">
        <v>20</v>
      </c>
      <c r="T17" s="41" t="s">
        <v>21</v>
      </c>
      <c r="U17" s="41" t="s">
        <v>22</v>
      </c>
      <c r="V17" s="41" t="s">
        <v>23</v>
      </c>
      <c r="W17" s="41" t="s">
        <v>24</v>
      </c>
      <c r="X17" s="41" t="s">
        <v>25</v>
      </c>
      <c r="Y17" s="41" t="s">
        <v>26</v>
      </c>
    </row>
    <row r="18" spans="2:25" ht="12.75" customHeight="1">
      <c r="B18" s="39" t="s">
        <v>27</v>
      </c>
      <c r="C18" s="39"/>
      <c r="D18" s="39"/>
      <c r="E18" s="39"/>
      <c r="F18" s="39"/>
      <c r="G18" s="39"/>
      <c r="H18" s="40" t="s">
        <v>28</v>
      </c>
      <c r="I18" s="42">
        <v>401</v>
      </c>
      <c r="J18" s="42">
        <v>402</v>
      </c>
      <c r="K18" s="42">
        <v>403</v>
      </c>
      <c r="L18" s="42">
        <v>404</v>
      </c>
      <c r="M18" s="42">
        <v>405</v>
      </c>
      <c r="N18" s="42">
        <v>406</v>
      </c>
      <c r="O18" s="42">
        <v>407</v>
      </c>
      <c r="P18" s="42">
        <v>408</v>
      </c>
      <c r="Q18" s="42">
        <v>409</v>
      </c>
      <c r="R18" s="42">
        <v>410</v>
      </c>
      <c r="S18" s="42">
        <v>411</v>
      </c>
      <c r="T18" s="42">
        <v>412</v>
      </c>
      <c r="U18" s="42">
        <v>413</v>
      </c>
      <c r="V18" s="42">
        <v>414</v>
      </c>
      <c r="W18" s="42">
        <v>415</v>
      </c>
      <c r="X18" s="42">
        <v>416</v>
      </c>
      <c r="Y18" s="41" t="s">
        <v>79</v>
      </c>
    </row>
    <row r="19" spans="2:24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0"/>
      <c r="R19" s="3"/>
      <c r="S19" s="3"/>
      <c r="T19" s="3"/>
      <c r="U19" s="3"/>
      <c r="V19" s="3"/>
      <c r="W19" s="3"/>
      <c r="X19" s="3"/>
    </row>
    <row r="20" spans="2:25" s="22" customFormat="1" ht="12.75" customHeight="1">
      <c r="B20" s="43" t="s">
        <v>29</v>
      </c>
      <c r="C20" s="44"/>
      <c r="D20" s="44"/>
      <c r="E20" s="44"/>
      <c r="F20" s="44"/>
      <c r="G20" s="45"/>
      <c r="H20" s="46" t="s">
        <v>30</v>
      </c>
      <c r="I20" s="47">
        <v>24689</v>
      </c>
      <c r="J20" s="47">
        <v>6744</v>
      </c>
      <c r="K20" s="47">
        <v>11627</v>
      </c>
      <c r="L20" s="47">
        <v>11883</v>
      </c>
      <c r="M20" s="47">
        <v>3258</v>
      </c>
      <c r="N20" s="47">
        <v>19016</v>
      </c>
      <c r="O20" s="47">
        <v>14025</v>
      </c>
      <c r="P20" s="47">
        <v>3551</v>
      </c>
      <c r="Q20" s="47">
        <v>7733</v>
      </c>
      <c r="R20" s="47">
        <v>2502</v>
      </c>
      <c r="S20" s="47">
        <v>5391</v>
      </c>
      <c r="T20" s="47">
        <v>6649</v>
      </c>
      <c r="U20" s="47">
        <v>6520</v>
      </c>
      <c r="V20" s="47">
        <v>3105</v>
      </c>
      <c r="W20" s="47">
        <v>6345</v>
      </c>
      <c r="X20" s="47">
        <v>4949</v>
      </c>
      <c r="Y20" s="47">
        <f>SUM(I20:X20)</f>
        <v>137987</v>
      </c>
    </row>
    <row r="21" spans="2:25" s="23" customFormat="1" ht="12.75" customHeight="1">
      <c r="B21" s="43" t="s">
        <v>31</v>
      </c>
      <c r="C21" s="44"/>
      <c r="D21" s="44"/>
      <c r="E21" s="44"/>
      <c r="F21" s="44"/>
      <c r="G21" s="45"/>
      <c r="H21" s="46" t="s">
        <v>32</v>
      </c>
      <c r="I21" s="48">
        <v>24490</v>
      </c>
      <c r="J21" s="48">
        <v>6671</v>
      </c>
      <c r="K21" s="47">
        <v>11576</v>
      </c>
      <c r="L21" s="47">
        <v>11830</v>
      </c>
      <c r="M21" s="47">
        <v>3231</v>
      </c>
      <c r="N21" s="47">
        <v>18752</v>
      </c>
      <c r="O21" s="47">
        <v>13939</v>
      </c>
      <c r="P21" s="47">
        <v>3529</v>
      </c>
      <c r="Q21" s="47">
        <v>7676</v>
      </c>
      <c r="R21" s="47">
        <v>2491</v>
      </c>
      <c r="S21" s="47">
        <v>5379</v>
      </c>
      <c r="T21" s="47">
        <v>6527</v>
      </c>
      <c r="U21" s="47">
        <v>6451</v>
      </c>
      <c r="V21" s="47">
        <v>3092</v>
      </c>
      <c r="W21" s="47">
        <v>6304</v>
      </c>
      <c r="X21" s="47">
        <v>4905</v>
      </c>
      <c r="Y21" s="47">
        <f>SUM(I21:X21)</f>
        <v>136843</v>
      </c>
    </row>
    <row r="22" spans="2:25" s="23" customFormat="1" ht="12">
      <c r="B22" s="49" t="s">
        <v>33</v>
      </c>
      <c r="C22" s="49"/>
      <c r="D22" s="49"/>
      <c r="E22" s="49"/>
      <c r="F22" s="49"/>
      <c r="G22" s="49"/>
      <c r="H22" s="50" t="s">
        <v>34</v>
      </c>
      <c r="I22" s="51">
        <v>454</v>
      </c>
      <c r="J22" s="51">
        <v>17</v>
      </c>
      <c r="K22" s="51">
        <v>54</v>
      </c>
      <c r="L22" s="51">
        <v>36</v>
      </c>
      <c r="M22" s="51">
        <v>5</v>
      </c>
      <c r="N22" s="51">
        <v>99</v>
      </c>
      <c r="O22" s="51">
        <v>92</v>
      </c>
      <c r="P22" s="52">
        <v>24</v>
      </c>
      <c r="Q22" s="51">
        <v>27</v>
      </c>
      <c r="R22" s="51">
        <v>16</v>
      </c>
      <c r="S22" s="51">
        <v>24</v>
      </c>
      <c r="T22" s="51">
        <v>27</v>
      </c>
      <c r="U22" s="51">
        <v>61</v>
      </c>
      <c r="V22" s="51">
        <v>33</v>
      </c>
      <c r="W22" s="51">
        <v>24</v>
      </c>
      <c r="X22" s="51">
        <v>98</v>
      </c>
      <c r="Y22" s="53">
        <f aca="true" t="shared" si="0" ref="Y22:Y31">SUM(I22:X22)</f>
        <v>1091</v>
      </c>
    </row>
    <row r="23" spans="2:25" s="23" customFormat="1" ht="12">
      <c r="B23" s="49" t="s">
        <v>35</v>
      </c>
      <c r="C23" s="49"/>
      <c r="D23" s="49"/>
      <c r="E23" s="49"/>
      <c r="F23" s="49"/>
      <c r="G23" s="49"/>
      <c r="H23" s="50" t="s">
        <v>36</v>
      </c>
      <c r="I23" s="51">
        <v>745</v>
      </c>
      <c r="J23" s="51">
        <v>28</v>
      </c>
      <c r="K23" s="51">
        <v>67</v>
      </c>
      <c r="L23" s="51">
        <v>123</v>
      </c>
      <c r="M23" s="51">
        <v>28</v>
      </c>
      <c r="N23" s="51">
        <v>154</v>
      </c>
      <c r="O23" s="51">
        <v>251</v>
      </c>
      <c r="P23" s="52">
        <v>13</v>
      </c>
      <c r="Q23" s="51">
        <v>70</v>
      </c>
      <c r="R23" s="51">
        <v>27</v>
      </c>
      <c r="S23" s="51">
        <v>29</v>
      </c>
      <c r="T23" s="51">
        <v>30</v>
      </c>
      <c r="U23" s="51">
        <v>100</v>
      </c>
      <c r="V23" s="51">
        <v>40</v>
      </c>
      <c r="W23" s="51">
        <v>84</v>
      </c>
      <c r="X23" s="51">
        <v>122</v>
      </c>
      <c r="Y23" s="53">
        <f t="shared" si="0"/>
        <v>1911</v>
      </c>
    </row>
    <row r="24" spans="2:25" s="23" customFormat="1" ht="12">
      <c r="B24" s="49" t="s">
        <v>37</v>
      </c>
      <c r="C24" s="49"/>
      <c r="D24" s="49"/>
      <c r="E24" s="49"/>
      <c r="F24" s="49"/>
      <c r="G24" s="49"/>
      <c r="H24" s="50" t="s">
        <v>52</v>
      </c>
      <c r="I24" s="51">
        <v>1496</v>
      </c>
      <c r="J24" s="51">
        <v>133</v>
      </c>
      <c r="K24" s="51">
        <v>282</v>
      </c>
      <c r="L24" s="51">
        <v>467</v>
      </c>
      <c r="M24" s="51">
        <v>58</v>
      </c>
      <c r="N24" s="51">
        <v>441</v>
      </c>
      <c r="O24" s="51">
        <v>427</v>
      </c>
      <c r="P24" s="52">
        <v>48</v>
      </c>
      <c r="Q24" s="51">
        <v>234</v>
      </c>
      <c r="R24" s="51">
        <v>102</v>
      </c>
      <c r="S24" s="51">
        <v>81</v>
      </c>
      <c r="T24" s="51">
        <v>157</v>
      </c>
      <c r="U24" s="51">
        <v>243</v>
      </c>
      <c r="V24" s="51">
        <v>106</v>
      </c>
      <c r="W24" s="51">
        <v>198</v>
      </c>
      <c r="X24" s="51">
        <v>236</v>
      </c>
      <c r="Y24" s="53">
        <f t="shared" si="0"/>
        <v>4709</v>
      </c>
    </row>
    <row r="25" spans="2:25" s="23" customFormat="1" ht="12">
      <c r="B25" s="49" t="s">
        <v>38</v>
      </c>
      <c r="C25" s="49"/>
      <c r="D25" s="49"/>
      <c r="E25" s="49"/>
      <c r="F25" s="49"/>
      <c r="G25" s="49"/>
      <c r="H25" s="50" t="s">
        <v>39</v>
      </c>
      <c r="I25" s="51">
        <v>917</v>
      </c>
      <c r="J25" s="51">
        <v>48</v>
      </c>
      <c r="K25" s="51">
        <v>101</v>
      </c>
      <c r="L25" s="51">
        <v>176</v>
      </c>
      <c r="M25" s="51">
        <v>24</v>
      </c>
      <c r="N25" s="51">
        <v>193</v>
      </c>
      <c r="O25" s="51">
        <v>163</v>
      </c>
      <c r="P25" s="52">
        <v>58</v>
      </c>
      <c r="Q25" s="51">
        <v>80</v>
      </c>
      <c r="R25" s="51">
        <v>20</v>
      </c>
      <c r="S25" s="51">
        <v>56</v>
      </c>
      <c r="T25" s="51">
        <v>76</v>
      </c>
      <c r="U25" s="51">
        <v>128</v>
      </c>
      <c r="V25" s="51">
        <v>90</v>
      </c>
      <c r="W25" s="51">
        <v>151</v>
      </c>
      <c r="X25" s="51">
        <v>210</v>
      </c>
      <c r="Y25" s="53">
        <f t="shared" si="0"/>
        <v>2491</v>
      </c>
    </row>
    <row r="26" spans="2:25" s="23" customFormat="1" ht="12">
      <c r="B26" s="49" t="s">
        <v>40</v>
      </c>
      <c r="C26" s="49"/>
      <c r="D26" s="49"/>
      <c r="E26" s="49"/>
      <c r="F26" s="49"/>
      <c r="G26" s="49"/>
      <c r="H26" s="50" t="s">
        <v>41</v>
      </c>
      <c r="I26" s="51">
        <v>3286</v>
      </c>
      <c r="J26" s="51">
        <v>292</v>
      </c>
      <c r="K26" s="51">
        <v>452</v>
      </c>
      <c r="L26" s="51">
        <v>805</v>
      </c>
      <c r="M26" s="51">
        <v>124</v>
      </c>
      <c r="N26" s="51">
        <v>1121</v>
      </c>
      <c r="O26" s="51">
        <v>606</v>
      </c>
      <c r="P26" s="52">
        <v>157</v>
      </c>
      <c r="Q26" s="51">
        <v>302</v>
      </c>
      <c r="R26" s="51">
        <v>189</v>
      </c>
      <c r="S26" s="51">
        <v>235</v>
      </c>
      <c r="T26" s="51">
        <v>284</v>
      </c>
      <c r="U26" s="51">
        <v>323</v>
      </c>
      <c r="V26" s="51">
        <v>259</v>
      </c>
      <c r="W26" s="51">
        <v>467</v>
      </c>
      <c r="X26" s="51">
        <v>510</v>
      </c>
      <c r="Y26" s="53">
        <f t="shared" si="0"/>
        <v>9412</v>
      </c>
    </row>
    <row r="27" spans="2:25" s="23" customFormat="1" ht="12">
      <c r="B27" s="49" t="s">
        <v>53</v>
      </c>
      <c r="C27" s="49"/>
      <c r="D27" s="49"/>
      <c r="E27" s="49"/>
      <c r="F27" s="49"/>
      <c r="G27" s="49"/>
      <c r="H27" s="50" t="s">
        <v>42</v>
      </c>
      <c r="I27" s="51">
        <v>1806</v>
      </c>
      <c r="J27" s="51">
        <v>449</v>
      </c>
      <c r="K27" s="51">
        <v>1306</v>
      </c>
      <c r="L27" s="51">
        <v>3791</v>
      </c>
      <c r="M27" s="51">
        <v>382</v>
      </c>
      <c r="N27" s="51">
        <v>1224</v>
      </c>
      <c r="O27" s="51">
        <v>2751</v>
      </c>
      <c r="P27" s="52">
        <v>530</v>
      </c>
      <c r="Q27" s="51">
        <v>1399</v>
      </c>
      <c r="R27" s="51">
        <v>204</v>
      </c>
      <c r="S27" s="51">
        <v>889</v>
      </c>
      <c r="T27" s="51">
        <v>805</v>
      </c>
      <c r="U27" s="51">
        <v>783</v>
      </c>
      <c r="V27" s="51">
        <v>349</v>
      </c>
      <c r="W27" s="51">
        <v>711</v>
      </c>
      <c r="X27" s="51">
        <v>114</v>
      </c>
      <c r="Y27" s="53">
        <f t="shared" si="0"/>
        <v>17493</v>
      </c>
    </row>
    <row r="28" spans="2:25" s="23" customFormat="1" ht="12">
      <c r="B28" s="49" t="s">
        <v>43</v>
      </c>
      <c r="C28" s="49"/>
      <c r="D28" s="49"/>
      <c r="E28" s="49"/>
      <c r="F28" s="49"/>
      <c r="G28" s="49"/>
      <c r="H28" s="50" t="s">
        <v>44</v>
      </c>
      <c r="I28" s="51">
        <v>6433</v>
      </c>
      <c r="J28" s="51">
        <v>1483</v>
      </c>
      <c r="K28" s="51">
        <v>1777</v>
      </c>
      <c r="L28" s="51">
        <v>2529</v>
      </c>
      <c r="M28" s="51">
        <v>411</v>
      </c>
      <c r="N28" s="51">
        <v>3558</v>
      </c>
      <c r="O28" s="51">
        <v>1887</v>
      </c>
      <c r="P28" s="52">
        <v>201</v>
      </c>
      <c r="Q28" s="51">
        <v>1041</v>
      </c>
      <c r="R28" s="51">
        <v>170</v>
      </c>
      <c r="S28" s="51">
        <v>454</v>
      </c>
      <c r="T28" s="51">
        <v>689</v>
      </c>
      <c r="U28" s="51">
        <v>1362</v>
      </c>
      <c r="V28" s="51">
        <v>414</v>
      </c>
      <c r="W28" s="51">
        <v>1110</v>
      </c>
      <c r="X28" s="51">
        <v>1686</v>
      </c>
      <c r="Y28" s="53">
        <f t="shared" si="0"/>
        <v>25205</v>
      </c>
    </row>
    <row r="29" spans="2:25" s="23" customFormat="1" ht="12">
      <c r="B29" s="49" t="s">
        <v>45</v>
      </c>
      <c r="C29" s="49"/>
      <c r="D29" s="49"/>
      <c r="E29" s="49"/>
      <c r="F29" s="49"/>
      <c r="G29" s="49"/>
      <c r="H29" s="50" t="s">
        <v>46</v>
      </c>
      <c r="I29" s="51">
        <v>2121</v>
      </c>
      <c r="J29" s="51">
        <v>174</v>
      </c>
      <c r="K29" s="51">
        <v>340</v>
      </c>
      <c r="L29" s="51">
        <v>290</v>
      </c>
      <c r="M29" s="51">
        <v>136</v>
      </c>
      <c r="N29" s="51">
        <v>605</v>
      </c>
      <c r="O29" s="51">
        <v>330</v>
      </c>
      <c r="P29" s="52">
        <v>86</v>
      </c>
      <c r="Q29" s="51">
        <v>141</v>
      </c>
      <c r="R29" s="51">
        <v>43</v>
      </c>
      <c r="S29" s="51">
        <v>117</v>
      </c>
      <c r="T29" s="51">
        <v>172</v>
      </c>
      <c r="U29" s="51">
        <v>473</v>
      </c>
      <c r="V29" s="51">
        <v>120</v>
      </c>
      <c r="W29" s="51">
        <v>424</v>
      </c>
      <c r="X29" s="51">
        <v>736</v>
      </c>
      <c r="Y29" s="53">
        <f t="shared" si="0"/>
        <v>6308</v>
      </c>
    </row>
    <row r="30" spans="2:25" s="23" customFormat="1" ht="12">
      <c r="B30" s="49" t="s">
        <v>47</v>
      </c>
      <c r="C30" s="49"/>
      <c r="D30" s="49"/>
      <c r="E30" s="49"/>
      <c r="F30" s="49"/>
      <c r="G30" s="49"/>
      <c r="H30" s="50" t="s">
        <v>48</v>
      </c>
      <c r="I30" s="51">
        <v>7129</v>
      </c>
      <c r="J30" s="51">
        <v>4070</v>
      </c>
      <c r="K30" s="51">
        <v>7218</v>
      </c>
      <c r="L30" s="51">
        <v>3612</v>
      </c>
      <c r="M30" s="51">
        <v>2068</v>
      </c>
      <c r="N30" s="51">
        <v>11392</v>
      </c>
      <c r="O30" s="51">
        <v>7454</v>
      </c>
      <c r="P30" s="52">
        <v>2427</v>
      </c>
      <c r="Q30" s="51">
        <v>4387</v>
      </c>
      <c r="R30" s="51">
        <v>1718</v>
      </c>
      <c r="S30" s="51">
        <v>3496</v>
      </c>
      <c r="T30" s="51">
        <v>4302</v>
      </c>
      <c r="U30" s="51">
        <v>2998</v>
      </c>
      <c r="V30" s="51">
        <v>1688</v>
      </c>
      <c r="W30" s="51">
        <v>3151</v>
      </c>
      <c r="X30" s="51">
        <v>1219</v>
      </c>
      <c r="Y30" s="53">
        <f t="shared" si="0"/>
        <v>68329</v>
      </c>
    </row>
    <row r="31" spans="2:25" s="23" customFormat="1" ht="12">
      <c r="B31" s="49" t="s">
        <v>49</v>
      </c>
      <c r="C31" s="49"/>
      <c r="D31" s="49"/>
      <c r="E31" s="49"/>
      <c r="F31" s="49"/>
      <c r="G31" s="49"/>
      <c r="H31" s="50" t="s">
        <v>50</v>
      </c>
      <c r="I31" s="51">
        <v>220</v>
      </c>
      <c r="J31" s="51">
        <v>2</v>
      </c>
      <c r="K31" s="51">
        <v>3</v>
      </c>
      <c r="L31" s="51">
        <v>9</v>
      </c>
      <c r="M31" s="51">
        <v>0</v>
      </c>
      <c r="N31" s="51">
        <v>12</v>
      </c>
      <c r="O31" s="51">
        <v>2</v>
      </c>
      <c r="P31" s="52">
        <v>1</v>
      </c>
      <c r="Q31" s="51">
        <v>3</v>
      </c>
      <c r="R31" s="51">
        <v>3</v>
      </c>
      <c r="S31" s="51">
        <v>2</v>
      </c>
      <c r="T31" s="51">
        <v>1</v>
      </c>
      <c r="U31" s="51">
        <v>3</v>
      </c>
      <c r="V31" s="51">
        <v>1</v>
      </c>
      <c r="W31" s="51">
        <v>3</v>
      </c>
      <c r="X31" s="51">
        <v>7</v>
      </c>
      <c r="Y31" s="53">
        <f t="shared" si="0"/>
        <v>272</v>
      </c>
    </row>
    <row r="32" spans="9:25" s="23" customFormat="1" ht="12">
      <c r="I32" s="24"/>
      <c r="Y32" s="25"/>
    </row>
    <row r="33" spans="2:25" s="26" customFormat="1" ht="12">
      <c r="B33" s="43" t="s">
        <v>54</v>
      </c>
      <c r="C33" s="44"/>
      <c r="D33" s="44"/>
      <c r="E33" s="44"/>
      <c r="F33" s="44"/>
      <c r="G33" s="45"/>
      <c r="H33" s="50" t="s">
        <v>55</v>
      </c>
      <c r="I33" s="54">
        <f>SUM(I22/I21)*100</f>
        <v>1.8538178848509594</v>
      </c>
      <c r="J33" s="54">
        <f aca="true" t="shared" si="1" ref="J33:Y33">SUM(J22/J21)*100</f>
        <v>0.2548343576675161</v>
      </c>
      <c r="K33" s="54">
        <f t="shared" si="1"/>
        <v>0.4664823773324118</v>
      </c>
      <c r="L33" s="54">
        <f t="shared" si="1"/>
        <v>0.3043110735418428</v>
      </c>
      <c r="M33" s="54">
        <f t="shared" si="1"/>
        <v>0.1547508511296812</v>
      </c>
      <c r="N33" s="54">
        <f t="shared" si="1"/>
        <v>0.527943686006826</v>
      </c>
      <c r="O33" s="54">
        <f t="shared" si="1"/>
        <v>0.6600186527010545</v>
      </c>
      <c r="P33" s="54">
        <f t="shared" si="1"/>
        <v>0.6800793425899688</v>
      </c>
      <c r="Q33" s="54">
        <f t="shared" si="1"/>
        <v>0.3517457008858781</v>
      </c>
      <c r="R33" s="54">
        <f t="shared" si="1"/>
        <v>0.6423123243677238</v>
      </c>
      <c r="S33" s="54">
        <f t="shared" si="1"/>
        <v>0.4461795872838818</v>
      </c>
      <c r="T33" s="54">
        <f t="shared" si="1"/>
        <v>0.41366630917726366</v>
      </c>
      <c r="U33" s="54">
        <f t="shared" si="1"/>
        <v>0.9455898310339482</v>
      </c>
      <c r="V33" s="54">
        <f t="shared" si="1"/>
        <v>1.0672703751617076</v>
      </c>
      <c r="W33" s="54">
        <f t="shared" si="1"/>
        <v>0.3807106598984772</v>
      </c>
      <c r="X33" s="54">
        <f t="shared" si="1"/>
        <v>1.99796126401631</v>
      </c>
      <c r="Y33" s="54">
        <f t="shared" si="1"/>
        <v>0.7972640178891137</v>
      </c>
    </row>
    <row r="34" spans="2:25" s="26" customFormat="1" ht="12">
      <c r="B34" s="43" t="s">
        <v>56</v>
      </c>
      <c r="C34" s="44"/>
      <c r="D34" s="44"/>
      <c r="E34" s="44"/>
      <c r="F34" s="44"/>
      <c r="G34" s="45"/>
      <c r="H34" s="50" t="s">
        <v>57</v>
      </c>
      <c r="I34" s="54">
        <f>SUM(I23/I21)*100</f>
        <v>3.042057982850143</v>
      </c>
      <c r="J34" s="54">
        <f aca="true" t="shared" si="2" ref="J34:Y34">SUM(J23/J21)*100</f>
        <v>0.4197271773347324</v>
      </c>
      <c r="K34" s="54">
        <f t="shared" si="2"/>
        <v>0.5787836903939184</v>
      </c>
      <c r="L34" s="54">
        <f t="shared" si="2"/>
        <v>1.0397295012679628</v>
      </c>
      <c r="M34" s="54">
        <f t="shared" si="2"/>
        <v>0.8666047663262147</v>
      </c>
      <c r="N34" s="54">
        <f t="shared" si="2"/>
        <v>0.8212457337883959</v>
      </c>
      <c r="O34" s="54">
        <f t="shared" si="2"/>
        <v>1.8007030633474426</v>
      </c>
      <c r="P34" s="54">
        <f t="shared" si="2"/>
        <v>0.36837631056956643</v>
      </c>
      <c r="Q34" s="54">
        <f t="shared" si="2"/>
        <v>0.9119332985930172</v>
      </c>
      <c r="R34" s="54">
        <f t="shared" si="2"/>
        <v>1.0839020473705339</v>
      </c>
      <c r="S34" s="54">
        <f t="shared" si="2"/>
        <v>0.5391336679680239</v>
      </c>
      <c r="T34" s="54">
        <f t="shared" si="2"/>
        <v>0.45962923241918185</v>
      </c>
      <c r="U34" s="54">
        <f t="shared" si="2"/>
        <v>1.550147263990079</v>
      </c>
      <c r="V34" s="54">
        <f t="shared" si="2"/>
        <v>1.29366106080207</v>
      </c>
      <c r="W34" s="54">
        <f t="shared" si="2"/>
        <v>1.33248730964467</v>
      </c>
      <c r="X34" s="54">
        <f t="shared" si="2"/>
        <v>2.4872579001019366</v>
      </c>
      <c r="Y34" s="54">
        <f t="shared" si="2"/>
        <v>1.3964908690981637</v>
      </c>
    </row>
    <row r="35" spans="2:25" s="26" customFormat="1" ht="12">
      <c r="B35" s="43" t="s">
        <v>58</v>
      </c>
      <c r="C35" s="44"/>
      <c r="D35" s="44"/>
      <c r="E35" s="44"/>
      <c r="F35" s="44"/>
      <c r="G35" s="45"/>
      <c r="H35" s="50" t="s">
        <v>59</v>
      </c>
      <c r="I35" s="54">
        <f>SUM(I24/I21)*100</f>
        <v>6.1086157615353205</v>
      </c>
      <c r="J35" s="54">
        <f aca="true" t="shared" si="3" ref="J35:Y35">SUM(J24/J21)*100</f>
        <v>1.993704092339979</v>
      </c>
      <c r="K35" s="54">
        <f t="shared" si="3"/>
        <v>2.4360746371803734</v>
      </c>
      <c r="L35" s="54">
        <f t="shared" si="3"/>
        <v>3.9475908706677934</v>
      </c>
      <c r="M35" s="54">
        <f t="shared" si="3"/>
        <v>1.795109873104302</v>
      </c>
      <c r="N35" s="54">
        <f t="shared" si="3"/>
        <v>2.351749146757679</v>
      </c>
      <c r="O35" s="54">
        <f t="shared" si="3"/>
        <v>3.063347442427721</v>
      </c>
      <c r="P35" s="54">
        <f t="shared" si="3"/>
        <v>1.3601586851799377</v>
      </c>
      <c r="Q35" s="54">
        <f t="shared" si="3"/>
        <v>3.048462741010943</v>
      </c>
      <c r="R35" s="54">
        <f t="shared" si="3"/>
        <v>4.0947410678442395</v>
      </c>
      <c r="S35" s="54">
        <f t="shared" si="3"/>
        <v>1.505856107083101</v>
      </c>
      <c r="T35" s="54">
        <f t="shared" si="3"/>
        <v>2.4053929829937184</v>
      </c>
      <c r="U35" s="54">
        <f t="shared" si="3"/>
        <v>3.7668578514958924</v>
      </c>
      <c r="V35" s="54">
        <f t="shared" si="3"/>
        <v>3.428201811125485</v>
      </c>
      <c r="W35" s="54">
        <f t="shared" si="3"/>
        <v>3.140862944162436</v>
      </c>
      <c r="X35" s="54">
        <f t="shared" si="3"/>
        <v>4.811416921508664</v>
      </c>
      <c r="Y35" s="54">
        <f t="shared" si="3"/>
        <v>3.4411698077358728</v>
      </c>
    </row>
    <row r="36" spans="2:25" s="26" customFormat="1" ht="12">
      <c r="B36" s="43" t="s">
        <v>60</v>
      </c>
      <c r="C36" s="44"/>
      <c r="D36" s="44"/>
      <c r="E36" s="44"/>
      <c r="F36" s="44"/>
      <c r="G36" s="45"/>
      <c r="H36" s="50" t="s">
        <v>61</v>
      </c>
      <c r="I36" s="54">
        <f>SUM(I25/I21)*100</f>
        <v>3.7443854634544715</v>
      </c>
      <c r="J36" s="54">
        <f aca="true" t="shared" si="4" ref="J36:Y36">SUM(J25/J21)*100</f>
        <v>0.7195323040023984</v>
      </c>
      <c r="K36" s="54">
        <f t="shared" si="4"/>
        <v>0.8724948168624741</v>
      </c>
      <c r="L36" s="54">
        <f t="shared" si="4"/>
        <v>1.4877430262045646</v>
      </c>
      <c r="M36" s="54">
        <f t="shared" si="4"/>
        <v>0.7428040854224698</v>
      </c>
      <c r="N36" s="54">
        <f t="shared" si="4"/>
        <v>1.0292235494880546</v>
      </c>
      <c r="O36" s="54">
        <f t="shared" si="4"/>
        <v>1.1693808738073033</v>
      </c>
      <c r="P36" s="54">
        <f t="shared" si="4"/>
        <v>1.643525077925758</v>
      </c>
      <c r="Q36" s="54">
        <f t="shared" si="4"/>
        <v>1.0422094841063054</v>
      </c>
      <c r="R36" s="54">
        <f t="shared" si="4"/>
        <v>0.8028904054596547</v>
      </c>
      <c r="S36" s="54">
        <f t="shared" si="4"/>
        <v>1.0410857036623908</v>
      </c>
      <c r="T36" s="54">
        <f t="shared" si="4"/>
        <v>1.1643940554619274</v>
      </c>
      <c r="U36" s="54">
        <f t="shared" si="4"/>
        <v>1.984188497907301</v>
      </c>
      <c r="V36" s="54">
        <f t="shared" si="4"/>
        <v>2.910737386804657</v>
      </c>
      <c r="W36" s="54">
        <f t="shared" si="4"/>
        <v>2.395304568527919</v>
      </c>
      <c r="X36" s="54">
        <f t="shared" si="4"/>
        <v>4.281345565749235</v>
      </c>
      <c r="Y36" s="54">
        <f t="shared" si="4"/>
        <v>1.8203342516606622</v>
      </c>
    </row>
    <row r="37" spans="2:25" s="26" customFormat="1" ht="12">
      <c r="B37" s="43" t="s">
        <v>62</v>
      </c>
      <c r="C37" s="44"/>
      <c r="D37" s="44"/>
      <c r="E37" s="44"/>
      <c r="F37" s="44"/>
      <c r="G37" s="45"/>
      <c r="H37" s="50" t="s">
        <v>63</v>
      </c>
      <c r="I37" s="54">
        <f>SUM(I26/I21)*100</f>
        <v>13.41772151898734</v>
      </c>
      <c r="J37" s="54">
        <f aca="true" t="shared" si="5" ref="J37:Y37">SUM(J26/J21)*100</f>
        <v>4.3771548493479235</v>
      </c>
      <c r="K37" s="54">
        <f t="shared" si="5"/>
        <v>3.9046302695231514</v>
      </c>
      <c r="L37" s="54">
        <f t="shared" si="5"/>
        <v>6.804733727810651</v>
      </c>
      <c r="M37" s="54">
        <f t="shared" si="5"/>
        <v>3.837821108016094</v>
      </c>
      <c r="N37" s="54">
        <f t="shared" si="5"/>
        <v>5.978029010238908</v>
      </c>
      <c r="O37" s="54">
        <f t="shared" si="5"/>
        <v>4.347514168878686</v>
      </c>
      <c r="P37" s="54">
        <f t="shared" si="5"/>
        <v>4.44885236610938</v>
      </c>
      <c r="Q37" s="54">
        <f t="shared" si="5"/>
        <v>3.934340802501303</v>
      </c>
      <c r="R37" s="54">
        <f t="shared" si="5"/>
        <v>7.5873143315937375</v>
      </c>
      <c r="S37" s="54">
        <f t="shared" si="5"/>
        <v>4.368841792154676</v>
      </c>
      <c r="T37" s="54">
        <f t="shared" si="5"/>
        <v>4.3511567335682555</v>
      </c>
      <c r="U37" s="54">
        <f t="shared" si="5"/>
        <v>5.006975662687956</v>
      </c>
      <c r="V37" s="54">
        <f t="shared" si="5"/>
        <v>8.376455368693403</v>
      </c>
      <c r="W37" s="54">
        <f t="shared" si="5"/>
        <v>7.407994923857868</v>
      </c>
      <c r="X37" s="54">
        <f t="shared" si="5"/>
        <v>10.397553516819572</v>
      </c>
      <c r="Y37" s="54">
        <f t="shared" si="5"/>
        <v>6.877955028755581</v>
      </c>
    </row>
    <row r="38" spans="2:25" s="26" customFormat="1" ht="12">
      <c r="B38" s="43" t="s">
        <v>64</v>
      </c>
      <c r="C38" s="44"/>
      <c r="D38" s="44"/>
      <c r="E38" s="44"/>
      <c r="F38" s="44"/>
      <c r="G38" s="45"/>
      <c r="H38" s="50" t="s">
        <v>65</v>
      </c>
      <c r="I38" s="54">
        <f>SUM(I27/I21)*100</f>
        <v>7.374438546345447</v>
      </c>
      <c r="J38" s="54">
        <f aca="true" t="shared" si="6" ref="J38:Y38">SUM(J27/J21)*100</f>
        <v>6.730625093689103</v>
      </c>
      <c r="K38" s="54">
        <f t="shared" si="6"/>
        <v>11.281962681409812</v>
      </c>
      <c r="L38" s="54">
        <f t="shared" si="6"/>
        <v>32.04564666103128</v>
      </c>
      <c r="M38" s="54">
        <f t="shared" si="6"/>
        <v>11.822965026307644</v>
      </c>
      <c r="N38" s="54">
        <f t="shared" si="6"/>
        <v>6.527303754266212</v>
      </c>
      <c r="O38" s="54">
        <f t="shared" si="6"/>
        <v>19.73599253891958</v>
      </c>
      <c r="P38" s="54">
        <f t="shared" si="6"/>
        <v>15.018418815528477</v>
      </c>
      <c r="Q38" s="54">
        <f t="shared" si="6"/>
        <v>18.225638353309016</v>
      </c>
      <c r="R38" s="54">
        <f t="shared" si="6"/>
        <v>8.189482135688479</v>
      </c>
      <c r="S38" s="54">
        <f t="shared" si="6"/>
        <v>16.527235545640455</v>
      </c>
      <c r="T38" s="54">
        <f t="shared" si="6"/>
        <v>12.333384403248045</v>
      </c>
      <c r="U38" s="54">
        <f t="shared" si="6"/>
        <v>12.13765307704232</v>
      </c>
      <c r="V38" s="54">
        <f t="shared" si="6"/>
        <v>11.28719275549806</v>
      </c>
      <c r="W38" s="54">
        <f t="shared" si="6"/>
        <v>11.278553299492385</v>
      </c>
      <c r="X38" s="54">
        <f t="shared" si="6"/>
        <v>2.324159021406728</v>
      </c>
      <c r="Y38" s="54">
        <f t="shared" si="6"/>
        <v>12.783262570975499</v>
      </c>
    </row>
    <row r="39" spans="2:25" s="26" customFormat="1" ht="12">
      <c r="B39" s="43" t="s">
        <v>66</v>
      </c>
      <c r="C39" s="44"/>
      <c r="D39" s="44"/>
      <c r="E39" s="44"/>
      <c r="F39" s="44"/>
      <c r="G39" s="45"/>
      <c r="H39" s="50" t="s">
        <v>67</v>
      </c>
      <c r="I39" s="54">
        <f>SUM(I28/I21)*100</f>
        <v>26.267864434463046</v>
      </c>
      <c r="J39" s="54">
        <f aca="true" t="shared" si="7" ref="J39:Y39">SUM(J28/J21)*100</f>
        <v>22.230550142407434</v>
      </c>
      <c r="K39" s="54">
        <f t="shared" si="7"/>
        <v>15.350725639253628</v>
      </c>
      <c r="L39" s="54">
        <f t="shared" si="7"/>
        <v>21.377852916314456</v>
      </c>
      <c r="M39" s="54">
        <f t="shared" si="7"/>
        <v>12.720519962859797</v>
      </c>
      <c r="N39" s="54">
        <f t="shared" si="7"/>
        <v>18.97397610921502</v>
      </c>
      <c r="O39" s="54">
        <f t="shared" si="7"/>
        <v>13.537556496161848</v>
      </c>
      <c r="P39" s="54">
        <f t="shared" si="7"/>
        <v>5.695664494190989</v>
      </c>
      <c r="Q39" s="54">
        <f t="shared" si="7"/>
        <v>13.561750911933299</v>
      </c>
      <c r="R39" s="54">
        <f t="shared" si="7"/>
        <v>6.824568446407066</v>
      </c>
      <c r="S39" s="54">
        <f t="shared" si="7"/>
        <v>8.440230526120096</v>
      </c>
      <c r="T39" s="54">
        <f t="shared" si="7"/>
        <v>10.55615137122721</v>
      </c>
      <c r="U39" s="54">
        <f t="shared" si="7"/>
        <v>21.113005735544878</v>
      </c>
      <c r="V39" s="54">
        <f t="shared" si="7"/>
        <v>13.389391979301424</v>
      </c>
      <c r="W39" s="54">
        <f t="shared" si="7"/>
        <v>17.60786802030457</v>
      </c>
      <c r="X39" s="54">
        <f t="shared" si="7"/>
        <v>34.37308868501529</v>
      </c>
      <c r="Y39" s="54">
        <f t="shared" si="7"/>
        <v>18.41891803015134</v>
      </c>
    </row>
    <row r="40" spans="2:25" s="26" customFormat="1" ht="21.75" customHeight="1">
      <c r="B40" s="43" t="s">
        <v>68</v>
      </c>
      <c r="C40" s="44"/>
      <c r="D40" s="44"/>
      <c r="E40" s="44"/>
      <c r="F40" s="44"/>
      <c r="G40" s="45"/>
      <c r="H40" s="50" t="s">
        <v>69</v>
      </c>
      <c r="I40" s="54">
        <f>SUM(I29/I21)*100</f>
        <v>8.660677827684768</v>
      </c>
      <c r="J40" s="54">
        <f aca="true" t="shared" si="8" ref="J40:Y40">SUM(J29/J21)*100</f>
        <v>2.6083046020086944</v>
      </c>
      <c r="K40" s="54">
        <f t="shared" si="8"/>
        <v>2.9371112646855564</v>
      </c>
      <c r="L40" s="54">
        <f t="shared" si="8"/>
        <v>2.4513947590870666</v>
      </c>
      <c r="M40" s="54">
        <f t="shared" si="8"/>
        <v>4.209223150727329</v>
      </c>
      <c r="N40" s="54">
        <f t="shared" si="8"/>
        <v>3.2263225255972694</v>
      </c>
      <c r="O40" s="54">
        <f t="shared" si="8"/>
        <v>2.3674582107755215</v>
      </c>
      <c r="P40" s="54">
        <f t="shared" si="8"/>
        <v>2.436950977614055</v>
      </c>
      <c r="Q40" s="54">
        <f t="shared" si="8"/>
        <v>1.8368942157373631</v>
      </c>
      <c r="R40" s="54">
        <f t="shared" si="8"/>
        <v>1.7262143717382576</v>
      </c>
      <c r="S40" s="54">
        <f t="shared" si="8"/>
        <v>2.1751254880089235</v>
      </c>
      <c r="T40" s="54">
        <f t="shared" si="8"/>
        <v>2.6352075992033095</v>
      </c>
      <c r="U40" s="54">
        <f t="shared" si="8"/>
        <v>7.332196558673074</v>
      </c>
      <c r="V40" s="54">
        <f t="shared" si="8"/>
        <v>3.8809831824062093</v>
      </c>
      <c r="W40" s="54">
        <f t="shared" si="8"/>
        <v>6.725888324873096</v>
      </c>
      <c r="X40" s="54">
        <f t="shared" si="8"/>
        <v>15.005096839959226</v>
      </c>
      <c r="Y40" s="54">
        <f t="shared" si="8"/>
        <v>4.60966216759352</v>
      </c>
    </row>
    <row r="41" spans="2:25" s="26" customFormat="1" ht="12">
      <c r="B41" s="43" t="s">
        <v>47</v>
      </c>
      <c r="C41" s="44"/>
      <c r="D41" s="44"/>
      <c r="E41" s="44"/>
      <c r="F41" s="44"/>
      <c r="G41" s="45"/>
      <c r="H41" s="50" t="s">
        <v>70</v>
      </c>
      <c r="I41" s="54">
        <f>SUM(I31/I21)*100</f>
        <v>0.898325847284606</v>
      </c>
      <c r="J41" s="54">
        <f aca="true" t="shared" si="9" ref="J41:Y41">SUM(J31/J21)*100</f>
        <v>0.029980512666766605</v>
      </c>
      <c r="K41" s="54">
        <f t="shared" si="9"/>
        <v>0.025915687629578438</v>
      </c>
      <c r="L41" s="54">
        <f t="shared" si="9"/>
        <v>0.0760777683854607</v>
      </c>
      <c r="M41" s="54">
        <f t="shared" si="9"/>
        <v>0</v>
      </c>
      <c r="N41" s="54">
        <f t="shared" si="9"/>
        <v>0.06399317406143344</v>
      </c>
      <c r="O41" s="54">
        <f t="shared" si="9"/>
        <v>0.014348231580457707</v>
      </c>
      <c r="P41" s="54">
        <f t="shared" si="9"/>
        <v>0.028336639274582034</v>
      </c>
      <c r="Q41" s="54">
        <f t="shared" si="9"/>
        <v>0.03908285565398645</v>
      </c>
      <c r="R41" s="54">
        <f t="shared" si="9"/>
        <v>0.12043356081894822</v>
      </c>
      <c r="S41" s="54">
        <f t="shared" si="9"/>
        <v>0.03718163227365681</v>
      </c>
      <c r="T41" s="54">
        <f t="shared" si="9"/>
        <v>0.015320974413972729</v>
      </c>
      <c r="U41" s="54">
        <f t="shared" si="9"/>
        <v>0.04650441791970237</v>
      </c>
      <c r="V41" s="54">
        <f t="shared" si="9"/>
        <v>0.03234152652005175</v>
      </c>
      <c r="W41" s="54">
        <f t="shared" si="9"/>
        <v>0.04758883248730965</v>
      </c>
      <c r="X41" s="54">
        <f t="shared" si="9"/>
        <v>0.14271151885830785</v>
      </c>
      <c r="Y41" s="54">
        <f t="shared" si="9"/>
        <v>0.19876793113275795</v>
      </c>
    </row>
    <row r="42" spans="2:25" s="26" customFormat="1" ht="12">
      <c r="B42" s="43" t="s">
        <v>71</v>
      </c>
      <c r="C42" s="44"/>
      <c r="D42" s="44"/>
      <c r="E42" s="44"/>
      <c r="F42" s="44"/>
      <c r="G42" s="45"/>
      <c r="H42" s="50" t="s">
        <v>72</v>
      </c>
      <c r="I42" s="54">
        <f>SUM(I30/I21)*100</f>
        <v>29.10984075132707</v>
      </c>
      <c r="J42" s="54">
        <f aca="true" t="shared" si="10" ref="J42:Y42">SUM(J30/J21)*100</f>
        <v>61.01034327687004</v>
      </c>
      <c r="K42" s="54">
        <f t="shared" si="10"/>
        <v>62.35314443676572</v>
      </c>
      <c r="L42" s="54">
        <f t="shared" si="10"/>
        <v>30.532544378698223</v>
      </c>
      <c r="M42" s="54">
        <f t="shared" si="10"/>
        <v>64.00495202723616</v>
      </c>
      <c r="N42" s="54">
        <f t="shared" si="10"/>
        <v>60.75085324232082</v>
      </c>
      <c r="O42" s="54">
        <f t="shared" si="10"/>
        <v>53.475859100365874</v>
      </c>
      <c r="P42" s="54">
        <f t="shared" si="10"/>
        <v>68.7730235194106</v>
      </c>
      <c r="Q42" s="54">
        <f t="shared" si="10"/>
        <v>57.15216258467952</v>
      </c>
      <c r="R42" s="54">
        <f t="shared" si="10"/>
        <v>68.96828582898435</v>
      </c>
      <c r="S42" s="54">
        <f t="shared" si="10"/>
        <v>64.9934932143521</v>
      </c>
      <c r="T42" s="54">
        <f t="shared" si="10"/>
        <v>65.91083192891067</v>
      </c>
      <c r="U42" s="54">
        <f t="shared" si="10"/>
        <v>46.473414974422575</v>
      </c>
      <c r="V42" s="54">
        <f t="shared" si="10"/>
        <v>54.59249676584734</v>
      </c>
      <c r="W42" s="54">
        <f t="shared" si="10"/>
        <v>49.984137055837564</v>
      </c>
      <c r="X42" s="54">
        <f t="shared" si="10"/>
        <v>24.85219164118247</v>
      </c>
      <c r="Y42" s="54">
        <f t="shared" si="10"/>
        <v>49.93240428812581</v>
      </c>
    </row>
    <row r="43" ht="12.75">
      <c r="Y43" s="21"/>
    </row>
    <row r="44" ht="12.75">
      <c r="I44" s="21"/>
    </row>
  </sheetData>
  <mergeCells count="25">
    <mergeCell ref="B41:G41"/>
    <mergeCell ref="B42:G42"/>
    <mergeCell ref="D11:F11"/>
    <mergeCell ref="B33:G33"/>
    <mergeCell ref="B34:G34"/>
    <mergeCell ref="B35:G35"/>
    <mergeCell ref="B36:G36"/>
    <mergeCell ref="B37:G37"/>
    <mergeCell ref="B38:G38"/>
    <mergeCell ref="B39:G39"/>
    <mergeCell ref="B40:G40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2007-07-30T18:49:33Z</cp:lastPrinted>
  <dcterms:created xsi:type="dcterms:W3CDTF">2006-09-21T20:02:48Z</dcterms:created>
  <dcterms:modified xsi:type="dcterms:W3CDTF">2007-07-30T18:49:42Z</dcterms:modified>
  <cp:category/>
  <cp:version/>
  <cp:contentType/>
  <cp:contentStatus/>
</cp:coreProperties>
</file>