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3-04" sheetId="1" r:id="rId1"/>
  </sheets>
  <definedNames>
    <definedName name="_xlnm.Print_Area" localSheetId="0">'Tabla 23-04'!$A$1:$Y$32</definedName>
  </definedNames>
  <calcPr fullCalcOnLoad="1"/>
</workbook>
</file>

<file path=xl/sharedStrings.xml><?xml version="1.0" encoding="utf-8"?>
<sst xmlns="http://schemas.openxmlformats.org/spreadsheetml/2006/main" count="56" uniqueCount="55">
  <si>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</si>
  <si>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</si>
  <si>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</si>
  <si>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</si>
  <si>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</si>
  <si>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</si>
  <si>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</si>
  <si>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Población Económicamente Activa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</si>
  <si>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</si>
  <si>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</si>
  <si>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</si>
  <si>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</si>
  <si>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</si>
  <si>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</si>
  <si>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Población Ocupada</t>
  </si>
  <si>
    <t>POB_OCUP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</si>
  <si>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</si>
  <si>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</si>
  <si>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</si>
  <si>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</si>
  <si>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</si>
  <si>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</si>
  <si>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</si>
  <si>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</si>
  <si>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</si>
  <si>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</si>
  <si>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</si>
  <si>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</si>
  <si>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</si>
  <si>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</si>
  <si>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</si>
  <si>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</si>
  <si>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Municipios del Departamento de Chimaltenango</t>
  </si>
  <si>
    <t>Código Departamento y Municipio</t>
  </si>
  <si>
    <t>Código de campo</t>
  </si>
  <si>
    <t>Departamento de Chimaltenango</t>
  </si>
  <si>
    <t>Población Económicamente activa, por sexo, ocupada y desocupada</t>
  </si>
  <si>
    <t>Tasa de Ocupación</t>
  </si>
  <si>
    <t>Tasa de desocupación</t>
  </si>
  <si>
    <t>23 - 04</t>
  </si>
  <si>
    <t>Total Población más de 7 años</t>
  </si>
  <si>
    <t>T_POB_7MAS</t>
  </si>
  <si>
    <t>Población Desocupada</t>
  </si>
  <si>
    <t>POB_DESOC</t>
  </si>
  <si>
    <t>Población Económicamente Activa Hombres</t>
  </si>
  <si>
    <t>PEA_H</t>
  </si>
  <si>
    <t>Población Económicamente Activa Mujeres</t>
  </si>
  <si>
    <t>PEA_M</t>
  </si>
  <si>
    <t>P_OCUP</t>
  </si>
  <si>
    <t>Tasa de Desocupación</t>
  </si>
  <si>
    <t>P_DESOC</t>
  </si>
  <si>
    <t>Tasa de Ocupación, calculada como: (población ocupada/PEA)*100</t>
  </si>
  <si>
    <t>Tasa de Desocupación, calculada como: (población desocupada/PEA)*100</t>
  </si>
  <si>
    <t>Instituto Nacional de Estadística, XI Censo de Población y VI Habitación</t>
  </si>
  <si>
    <t>4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</si>
</sst>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16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0</xdr:row>
      <xdr:rowOff>28575</xdr:rowOff>
    </xdr:from>
    <xdr:to>
      <xdr:col>13</xdr:col>
      <xdr:colOff>95250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tabSelected="1" workbookViewId="0" topLeftCell="A1">
      <selection activeCell="I9" sqref="I9"/>
    </sheetView>
  </sheetViews>
  <sheetFormatPr defaultColWidth="11.421875" defaultRowHeight="12.75"/>
  <cols>
    <col min="1" max="1" width="3.28125" style="0" customWidth="1"/>
    <col min="8" max="8" width="15.00390625" style="0" bestFit="1" customWidth="1"/>
    <col min="9" max="9" width="13.140625" style="0" bestFit="1" customWidth="1"/>
    <col min="10" max="10" width="9.57421875" style="0" customWidth="1"/>
    <col min="12" max="12" width="9.28125" style="0" bestFit="1" customWidth="1"/>
    <col min="13" max="13" width="7.8515625" style="0" bestFit="1" customWidth="1"/>
    <col min="14" max="14" width="9.7109375" style="0" bestFit="1" customWidth="1"/>
    <col min="15" max="15" width="6.421875" style="0" bestFit="1" customWidth="1"/>
    <col min="16" max="16" width="7.421875" style="0" bestFit="1" customWidth="1"/>
    <col min="17" max="17" width="7.00390625" style="0" bestFit="1" customWidth="1"/>
    <col min="18" max="18" width="9.57421875" style="0" bestFit="1" customWidth="1"/>
    <col min="19" max="19" width="10.28125" style="0" bestFit="1" customWidth="1"/>
    <col min="20" max="20" width="8.8515625" style="0" bestFit="1" customWidth="1"/>
    <col min="21" max="21" width="10.140625" style="0" bestFit="1" customWidth="1"/>
    <col min="22" max="22" width="8.8515625" style="0" bestFit="1" customWidth="1"/>
    <col min="23" max="23" width="8.28125" style="0" bestFit="1" customWidth="1"/>
    <col min="24" max="24" width="7.00390625" style="0" bestFit="1" customWidth="1"/>
    <col min="25" max="25" width="14.7109375" style="0" bestFit="1" customWidth="1"/>
  </cols>
  <sheetData>
    <row r="1" spans="2:24" ht="12.75">
      <c r="B1" s="10" t="s">
        <v>0</v>
      </c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2.75">
      <c r="B2" s="10" t="s">
        <v>1</v>
      </c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10" t="s">
        <v>2</v>
      </c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>
      <c r="B4" s="10" t="s">
        <v>3</v>
      </c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2.75">
      <c r="B6" s="48" t="s">
        <v>4</v>
      </c>
      <c r="C6" s="49"/>
      <c r="D6" s="2"/>
      <c r="E6" s="47" t="s">
        <v>39</v>
      </c>
      <c r="F6" s="3"/>
      <c r="G6" s="1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2.75">
      <c r="B8" s="16" t="s">
        <v>5</v>
      </c>
      <c r="C8" s="17"/>
      <c r="D8" s="18" t="s">
        <v>36</v>
      </c>
      <c r="E8" s="17"/>
      <c r="F8" s="17"/>
      <c r="G8" s="17"/>
      <c r="H8" s="27"/>
      <c r="I8" s="1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12.75">
      <c r="B9" s="19" t="s">
        <v>6</v>
      </c>
      <c r="C9" s="7"/>
      <c r="D9" s="26" t="s">
        <v>37</v>
      </c>
      <c r="E9" s="7"/>
      <c r="F9" s="7"/>
      <c r="G9" s="7"/>
      <c r="H9" s="28"/>
      <c r="I9" s="1"/>
      <c r="J9" s="7"/>
      <c r="K9" s="7"/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2:24" ht="12.75">
      <c r="B10" s="19"/>
      <c r="C10" s="7"/>
      <c r="D10" s="26" t="s">
        <v>38</v>
      </c>
      <c r="E10" s="7"/>
      <c r="F10" s="7"/>
      <c r="G10" s="7"/>
      <c r="H10" s="28"/>
      <c r="I10" s="1"/>
      <c r="J10" s="7"/>
      <c r="K10" s="7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2:24" ht="12.75">
      <c r="B11" s="20" t="s">
        <v>8</v>
      </c>
      <c r="C11" s="6"/>
      <c r="D11" s="6" t="s">
        <v>32</v>
      </c>
      <c r="E11" s="6"/>
      <c r="F11" s="6"/>
      <c r="G11" s="6"/>
      <c r="H11" s="28"/>
      <c r="I11" s="1"/>
      <c r="J11" s="6"/>
      <c r="K11" s="6"/>
      <c r="L11" s="6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2.75">
      <c r="B12" s="20" t="s">
        <v>9</v>
      </c>
      <c r="C12" s="6"/>
      <c r="D12" s="21">
        <v>2002</v>
      </c>
      <c r="E12" s="21"/>
      <c r="F12" s="6"/>
      <c r="G12" s="6"/>
      <c r="H12" s="28"/>
      <c r="I12" s="1"/>
      <c r="J12" s="6"/>
      <c r="K12" s="6"/>
      <c r="L12" s="6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2.75">
      <c r="B13" s="20" t="s">
        <v>10</v>
      </c>
      <c r="C13" s="6"/>
      <c r="D13" s="6" t="s">
        <v>11</v>
      </c>
      <c r="E13" s="6"/>
      <c r="F13" s="6"/>
      <c r="G13" s="6"/>
      <c r="H13" s="28"/>
      <c r="I13" s="1"/>
      <c r="J13" s="6"/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2.75">
      <c r="B14" s="22" t="s">
        <v>12</v>
      </c>
      <c r="C14" s="23"/>
      <c r="D14" s="23" t="s">
        <v>53</v>
      </c>
      <c r="E14" s="23"/>
      <c r="F14" s="23"/>
      <c r="G14" s="23"/>
      <c r="H14" s="29"/>
      <c r="I14" s="1"/>
      <c r="J14" s="6"/>
      <c r="K14" s="6"/>
      <c r="L14" s="6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1"/>
      <c r="P15" s="1"/>
      <c r="Q15" s="1"/>
      <c r="R15" s="12"/>
      <c r="S15" s="12"/>
      <c r="T15" s="12"/>
      <c r="U15" s="1"/>
      <c r="V15" s="1"/>
      <c r="W15" s="1"/>
      <c r="X15" s="1"/>
    </row>
    <row r="16" spans="2:2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1"/>
      <c r="P16" s="1"/>
      <c r="Q16" s="1"/>
      <c r="R16" s="12"/>
      <c r="S16" s="1"/>
      <c r="T16" s="1"/>
      <c r="U16" s="1"/>
      <c r="V16" s="1"/>
      <c r="W16" s="1"/>
      <c r="X16" s="1"/>
    </row>
    <row r="17" spans="2:2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2.75">
      <c r="B18" s="13"/>
      <c r="C18" s="13"/>
      <c r="D18" s="13"/>
      <c r="E18" s="13"/>
      <c r="F18" s="13"/>
      <c r="G18" s="13"/>
      <c r="H18" s="13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2:25" ht="25.5" customHeight="1">
      <c r="B19" s="24"/>
      <c r="C19" s="24"/>
      <c r="D19" s="24"/>
      <c r="E19" s="24"/>
      <c r="F19" s="24"/>
      <c r="G19" s="24"/>
      <c r="H19" s="25"/>
      <c r="I19" s="43" t="s">
        <v>16</v>
      </c>
      <c r="J19" s="43" t="s">
        <v>17</v>
      </c>
      <c r="K19" s="43" t="s">
        <v>18</v>
      </c>
      <c r="L19" s="43" t="s">
        <v>19</v>
      </c>
      <c r="M19" s="43" t="s">
        <v>20</v>
      </c>
      <c r="N19" s="43" t="s">
        <v>21</v>
      </c>
      <c r="O19" s="43" t="s">
        <v>22</v>
      </c>
      <c r="P19" s="43" t="s">
        <v>23</v>
      </c>
      <c r="Q19" s="43" t="s">
        <v>24</v>
      </c>
      <c r="R19" s="43" t="s">
        <v>25</v>
      </c>
      <c r="S19" s="43" t="s">
        <v>26</v>
      </c>
      <c r="T19" s="43" t="s">
        <v>27</v>
      </c>
      <c r="U19" s="43" t="s">
        <v>28</v>
      </c>
      <c r="V19" s="43" t="s">
        <v>29</v>
      </c>
      <c r="W19" s="43" t="s">
        <v>30</v>
      </c>
      <c r="X19" s="43" t="s">
        <v>31</v>
      </c>
      <c r="Y19" s="43" t="s">
        <v>35</v>
      </c>
    </row>
    <row r="20" spans="2:25" ht="12.75" customHeight="1">
      <c r="B20" s="45" t="s">
        <v>33</v>
      </c>
      <c r="C20" s="45"/>
      <c r="D20" s="45"/>
      <c r="E20" s="45"/>
      <c r="F20" s="45"/>
      <c r="G20" s="45"/>
      <c r="H20" s="46" t="s">
        <v>34</v>
      </c>
      <c r="I20" s="44">
        <v>401</v>
      </c>
      <c r="J20" s="44">
        <v>402</v>
      </c>
      <c r="K20" s="44">
        <v>403</v>
      </c>
      <c r="L20" s="44">
        <v>404</v>
      </c>
      <c r="M20" s="44">
        <v>405</v>
      </c>
      <c r="N20" s="44">
        <v>406</v>
      </c>
      <c r="O20" s="44">
        <v>407</v>
      </c>
      <c r="P20" s="44">
        <v>408</v>
      </c>
      <c r="Q20" s="44">
        <v>409</v>
      </c>
      <c r="R20" s="44">
        <v>410</v>
      </c>
      <c r="S20" s="44">
        <v>411</v>
      </c>
      <c r="T20" s="44">
        <v>412</v>
      </c>
      <c r="U20" s="44">
        <v>413</v>
      </c>
      <c r="V20" s="44">
        <v>414</v>
      </c>
      <c r="W20" s="44">
        <v>415</v>
      </c>
      <c r="X20" s="44">
        <v>416</v>
      </c>
      <c r="Y20" s="43" t="s">
        <v>54</v>
      </c>
    </row>
    <row r="21" spans="2:2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9"/>
      <c r="R21" s="1"/>
      <c r="S21" s="1"/>
      <c r="T21" s="1"/>
      <c r="U21" s="1"/>
      <c r="V21" s="1"/>
      <c r="W21" s="1"/>
      <c r="X21" s="1"/>
    </row>
    <row r="22" spans="1:25" s="31" customFormat="1" ht="12" customHeight="1">
      <c r="A22" s="30"/>
      <c r="B22" s="34" t="s">
        <v>40</v>
      </c>
      <c r="C22" s="35"/>
      <c r="D22" s="35"/>
      <c r="E22" s="35"/>
      <c r="F22" s="35"/>
      <c r="G22" s="36"/>
      <c r="H22" s="37" t="s">
        <v>41</v>
      </c>
      <c r="I22" s="38">
        <v>59016</v>
      </c>
      <c r="J22" s="38">
        <v>15415</v>
      </c>
      <c r="K22" s="39">
        <v>44619</v>
      </c>
      <c r="L22" s="39">
        <v>27843</v>
      </c>
      <c r="M22" s="39">
        <v>8974</v>
      </c>
      <c r="N22" s="39">
        <v>45498</v>
      </c>
      <c r="O22" s="39">
        <v>33475</v>
      </c>
      <c r="P22" s="39">
        <v>7644</v>
      </c>
      <c r="Q22" s="39">
        <v>18784</v>
      </c>
      <c r="R22" s="39">
        <v>5188</v>
      </c>
      <c r="S22" s="39">
        <v>14143</v>
      </c>
      <c r="T22" s="39">
        <v>17879</v>
      </c>
      <c r="U22" s="39">
        <v>16718</v>
      </c>
      <c r="V22" s="39">
        <v>7438</v>
      </c>
      <c r="W22" s="39">
        <v>14106</v>
      </c>
      <c r="X22" s="39">
        <v>10967</v>
      </c>
      <c r="Y22" s="40">
        <f>SUM(I22:X22)</f>
        <v>347707</v>
      </c>
    </row>
    <row r="23" spans="2:25" s="32" customFormat="1" ht="12.75" customHeight="1">
      <c r="B23" s="34" t="s">
        <v>7</v>
      </c>
      <c r="C23" s="35"/>
      <c r="D23" s="35"/>
      <c r="E23" s="35"/>
      <c r="F23" s="35"/>
      <c r="G23" s="36"/>
      <c r="H23" s="37" t="s">
        <v>13</v>
      </c>
      <c r="I23" s="40">
        <v>24689</v>
      </c>
      <c r="J23" s="40">
        <v>6744</v>
      </c>
      <c r="K23" s="40">
        <v>11627</v>
      </c>
      <c r="L23" s="40">
        <v>11883</v>
      </c>
      <c r="M23" s="40">
        <v>3258</v>
      </c>
      <c r="N23" s="40">
        <v>19016</v>
      </c>
      <c r="O23" s="40">
        <v>14025</v>
      </c>
      <c r="P23" s="40">
        <v>3551</v>
      </c>
      <c r="Q23" s="40">
        <v>7733</v>
      </c>
      <c r="R23" s="40">
        <v>2502</v>
      </c>
      <c r="S23" s="40">
        <v>5391</v>
      </c>
      <c r="T23" s="40">
        <v>6649</v>
      </c>
      <c r="U23" s="40">
        <v>6520</v>
      </c>
      <c r="V23" s="40">
        <v>3105</v>
      </c>
      <c r="W23" s="40">
        <v>6345</v>
      </c>
      <c r="X23" s="40">
        <v>4949</v>
      </c>
      <c r="Y23" s="40">
        <f>SUM(I23:X23)</f>
        <v>137987</v>
      </c>
    </row>
    <row r="24" spans="2:25" ht="12.75" customHeight="1">
      <c r="B24" s="34" t="s">
        <v>14</v>
      </c>
      <c r="C24" s="35"/>
      <c r="D24" s="35"/>
      <c r="E24" s="35"/>
      <c r="F24" s="35"/>
      <c r="G24" s="36"/>
      <c r="H24" s="37" t="s">
        <v>15</v>
      </c>
      <c r="I24" s="41">
        <v>24490</v>
      </c>
      <c r="J24" s="41">
        <v>6671</v>
      </c>
      <c r="K24" s="40">
        <v>11576</v>
      </c>
      <c r="L24" s="40">
        <v>11830</v>
      </c>
      <c r="M24" s="40">
        <v>3231</v>
      </c>
      <c r="N24" s="40">
        <v>18752</v>
      </c>
      <c r="O24" s="40">
        <v>13939</v>
      </c>
      <c r="P24" s="40">
        <v>3529</v>
      </c>
      <c r="Q24" s="40">
        <v>7676</v>
      </c>
      <c r="R24" s="40">
        <v>2491</v>
      </c>
      <c r="S24" s="40">
        <v>5379</v>
      </c>
      <c r="T24" s="40">
        <v>6527</v>
      </c>
      <c r="U24" s="40">
        <v>6451</v>
      </c>
      <c r="V24" s="40">
        <v>3092</v>
      </c>
      <c r="W24" s="40">
        <v>6304</v>
      </c>
      <c r="X24" s="40">
        <v>4905</v>
      </c>
      <c r="Y24" s="40">
        <f>SUM(I24:X24)</f>
        <v>136843</v>
      </c>
    </row>
    <row r="25" spans="2:25" ht="12.75" customHeight="1">
      <c r="B25" s="34" t="s">
        <v>42</v>
      </c>
      <c r="C25" s="35"/>
      <c r="D25" s="35"/>
      <c r="E25" s="35"/>
      <c r="F25" s="35"/>
      <c r="G25" s="36"/>
      <c r="H25" s="37" t="s">
        <v>43</v>
      </c>
      <c r="I25" s="41">
        <f aca="true" t="shared" si="0" ref="I25:Y25">SUM(I23-I24)</f>
        <v>199</v>
      </c>
      <c r="J25" s="41">
        <f t="shared" si="0"/>
        <v>73</v>
      </c>
      <c r="K25" s="41">
        <f t="shared" si="0"/>
        <v>51</v>
      </c>
      <c r="L25" s="41">
        <f t="shared" si="0"/>
        <v>53</v>
      </c>
      <c r="M25" s="41">
        <f t="shared" si="0"/>
        <v>27</v>
      </c>
      <c r="N25" s="41">
        <f t="shared" si="0"/>
        <v>264</v>
      </c>
      <c r="O25" s="41">
        <f t="shared" si="0"/>
        <v>86</v>
      </c>
      <c r="P25" s="41">
        <f t="shared" si="0"/>
        <v>22</v>
      </c>
      <c r="Q25" s="41">
        <f t="shared" si="0"/>
        <v>57</v>
      </c>
      <c r="R25" s="41">
        <f t="shared" si="0"/>
        <v>11</v>
      </c>
      <c r="S25" s="41">
        <f t="shared" si="0"/>
        <v>12</v>
      </c>
      <c r="T25" s="41">
        <f t="shared" si="0"/>
        <v>122</v>
      </c>
      <c r="U25" s="41">
        <f t="shared" si="0"/>
        <v>69</v>
      </c>
      <c r="V25" s="41">
        <f t="shared" si="0"/>
        <v>13</v>
      </c>
      <c r="W25" s="41">
        <f t="shared" si="0"/>
        <v>41</v>
      </c>
      <c r="X25" s="41">
        <f t="shared" si="0"/>
        <v>44</v>
      </c>
      <c r="Y25" s="41">
        <f t="shared" si="0"/>
        <v>1144</v>
      </c>
    </row>
    <row r="26" spans="2:25" s="30" customFormat="1" ht="12.75" customHeight="1">
      <c r="B26" s="34" t="s">
        <v>44</v>
      </c>
      <c r="C26" s="35"/>
      <c r="D26" s="35"/>
      <c r="E26" s="35"/>
      <c r="F26" s="35"/>
      <c r="G26" s="36"/>
      <c r="H26" s="37" t="s">
        <v>45</v>
      </c>
      <c r="I26" s="40">
        <v>17072</v>
      </c>
      <c r="J26" s="40">
        <v>5042</v>
      </c>
      <c r="K26" s="40">
        <v>9213</v>
      </c>
      <c r="L26" s="40">
        <v>9256</v>
      </c>
      <c r="M26" s="40">
        <v>2646</v>
      </c>
      <c r="N26" s="40">
        <v>14962</v>
      </c>
      <c r="O26" s="40">
        <v>11133</v>
      </c>
      <c r="P26" s="40">
        <v>2499</v>
      </c>
      <c r="Q26" s="40">
        <v>6326</v>
      </c>
      <c r="R26" s="40">
        <v>1876</v>
      </c>
      <c r="S26" s="40">
        <v>4484</v>
      </c>
      <c r="T26" s="40">
        <v>5700</v>
      </c>
      <c r="U26" s="40">
        <v>5126</v>
      </c>
      <c r="V26" s="40">
        <v>2367</v>
      </c>
      <c r="W26" s="40">
        <v>4858</v>
      </c>
      <c r="X26" s="40">
        <v>3478</v>
      </c>
      <c r="Y26" s="41">
        <f>SUM(I26:X26)</f>
        <v>106038</v>
      </c>
    </row>
    <row r="27" spans="2:25" s="30" customFormat="1" ht="12.75" customHeight="1">
      <c r="B27" s="34" t="s">
        <v>46</v>
      </c>
      <c r="C27" s="35"/>
      <c r="D27" s="35"/>
      <c r="E27" s="35"/>
      <c r="F27" s="35"/>
      <c r="G27" s="36"/>
      <c r="H27" s="37" t="s">
        <v>47</v>
      </c>
      <c r="I27" s="40">
        <v>7617</v>
      </c>
      <c r="J27" s="40">
        <v>1702</v>
      </c>
      <c r="K27" s="40">
        <v>2414</v>
      </c>
      <c r="L27" s="40">
        <v>2627</v>
      </c>
      <c r="M27" s="40">
        <v>612</v>
      </c>
      <c r="N27" s="40">
        <v>4054</v>
      </c>
      <c r="O27" s="40">
        <v>2892</v>
      </c>
      <c r="P27" s="40">
        <v>1052</v>
      </c>
      <c r="Q27" s="40">
        <v>1407</v>
      </c>
      <c r="R27" s="40">
        <v>626</v>
      </c>
      <c r="S27" s="40">
        <v>907</v>
      </c>
      <c r="T27" s="40">
        <v>949</v>
      </c>
      <c r="U27" s="40">
        <v>1394</v>
      </c>
      <c r="V27" s="40">
        <v>738</v>
      </c>
      <c r="W27" s="40">
        <v>1487</v>
      </c>
      <c r="X27" s="40">
        <v>1471</v>
      </c>
      <c r="Y27" s="41">
        <f>SUM(I27:X27)</f>
        <v>31949</v>
      </c>
    </row>
    <row r="28" spans="2:25" s="30" customFormat="1" ht="12.75" customHeight="1">
      <c r="B28" s="34" t="s">
        <v>37</v>
      </c>
      <c r="C28" s="35"/>
      <c r="D28" s="35"/>
      <c r="E28" s="35"/>
      <c r="F28" s="35"/>
      <c r="G28" s="36"/>
      <c r="H28" s="37" t="s">
        <v>48</v>
      </c>
      <c r="I28" s="42">
        <f>SUM(I24/I23)*100</f>
        <v>99.19397302442383</v>
      </c>
      <c r="J28" s="42">
        <f aca="true" t="shared" si="1" ref="J28:Y28">SUM(J24/J23)*100</f>
        <v>98.91755634638197</v>
      </c>
      <c r="K28" s="42">
        <f t="shared" si="1"/>
        <v>99.56136578653135</v>
      </c>
      <c r="L28" s="42">
        <f t="shared" si="1"/>
        <v>99.55398468400236</v>
      </c>
      <c r="M28" s="42">
        <f t="shared" si="1"/>
        <v>99.17127071823204</v>
      </c>
      <c r="N28" s="42">
        <f t="shared" si="1"/>
        <v>98.61169541438788</v>
      </c>
      <c r="O28" s="42">
        <f t="shared" si="1"/>
        <v>99.38680926916221</v>
      </c>
      <c r="P28" s="42">
        <f t="shared" si="1"/>
        <v>99.38045620951844</v>
      </c>
      <c r="Q28" s="42">
        <f t="shared" si="1"/>
        <v>99.26289926289927</v>
      </c>
      <c r="R28" s="42">
        <f t="shared" si="1"/>
        <v>99.5603517186251</v>
      </c>
      <c r="S28" s="42">
        <f t="shared" si="1"/>
        <v>99.77740678909294</v>
      </c>
      <c r="T28" s="42">
        <f t="shared" si="1"/>
        <v>98.1651376146789</v>
      </c>
      <c r="U28" s="42">
        <f t="shared" si="1"/>
        <v>98.94171779141104</v>
      </c>
      <c r="V28" s="42">
        <f t="shared" si="1"/>
        <v>99.58132045088567</v>
      </c>
      <c r="W28" s="42">
        <f t="shared" si="1"/>
        <v>99.3538219070134</v>
      </c>
      <c r="X28" s="42">
        <f t="shared" si="1"/>
        <v>99.11093150131339</v>
      </c>
      <c r="Y28" s="42">
        <f t="shared" si="1"/>
        <v>99.17093639255872</v>
      </c>
    </row>
    <row r="29" spans="2:25" s="30" customFormat="1" ht="12.75" customHeight="1">
      <c r="B29" s="34" t="s">
        <v>49</v>
      </c>
      <c r="C29" s="35"/>
      <c r="D29" s="35"/>
      <c r="E29" s="35"/>
      <c r="F29" s="35"/>
      <c r="G29" s="36"/>
      <c r="H29" s="37" t="s">
        <v>50</v>
      </c>
      <c r="I29" s="42">
        <f>SUM(I25/I23)*100</f>
        <v>0.8060269755761675</v>
      </c>
      <c r="J29" s="42">
        <f aca="true" t="shared" si="2" ref="J29:Y29">SUM(J25/J23)*100</f>
        <v>1.0824436536180309</v>
      </c>
      <c r="K29" s="42">
        <f t="shared" si="2"/>
        <v>0.43863421346865056</v>
      </c>
      <c r="L29" s="42">
        <f t="shared" si="2"/>
        <v>0.4460153159976437</v>
      </c>
      <c r="M29" s="42">
        <f t="shared" si="2"/>
        <v>0.8287292817679558</v>
      </c>
      <c r="N29" s="42">
        <f t="shared" si="2"/>
        <v>1.3883045856121161</v>
      </c>
      <c r="O29" s="42">
        <f t="shared" si="2"/>
        <v>0.6131907308377896</v>
      </c>
      <c r="P29" s="42">
        <f t="shared" si="2"/>
        <v>0.6195437904815545</v>
      </c>
      <c r="Q29" s="42">
        <f t="shared" si="2"/>
        <v>0.7371007371007371</v>
      </c>
      <c r="R29" s="42">
        <f t="shared" si="2"/>
        <v>0.4396482813749001</v>
      </c>
      <c r="S29" s="42">
        <f t="shared" si="2"/>
        <v>0.22259321090706735</v>
      </c>
      <c r="T29" s="42">
        <f t="shared" si="2"/>
        <v>1.834862385321101</v>
      </c>
      <c r="U29" s="42">
        <f t="shared" si="2"/>
        <v>1.058282208588957</v>
      </c>
      <c r="V29" s="42">
        <f t="shared" si="2"/>
        <v>0.4186795491143317</v>
      </c>
      <c r="W29" s="42">
        <f t="shared" si="2"/>
        <v>0.6461780929866036</v>
      </c>
      <c r="X29" s="42">
        <f t="shared" si="2"/>
        <v>0.8890684986866033</v>
      </c>
      <c r="Y29" s="42">
        <f t="shared" si="2"/>
        <v>0.8290636074412806</v>
      </c>
    </row>
    <row r="30" s="30" customFormat="1" ht="12.75">
      <c r="K30"/>
    </row>
    <row r="31" s="33" customFormat="1" ht="11.25">
      <c r="B31" s="33" t="s">
        <v>51</v>
      </c>
    </row>
    <row r="32" s="33" customFormat="1" ht="11.25">
      <c r="B32" s="33" t="s">
        <v>52</v>
      </c>
    </row>
  </sheetData>
  <mergeCells count="10">
    <mergeCell ref="B6:C6"/>
    <mergeCell ref="B27:G27"/>
    <mergeCell ref="B23:G23"/>
    <mergeCell ref="B24:G24"/>
    <mergeCell ref="B22:G22"/>
    <mergeCell ref="B25:G25"/>
    <mergeCell ref="B28:G28"/>
    <mergeCell ref="B29:G29"/>
    <mergeCell ref="B26:G26"/>
    <mergeCell ref="B20:G20"/>
  </mergeCells>
  <printOptions/>
  <pageMargins left="0.75" right="0.75" top="1" bottom="1" header="0" footer="0"/>
  <pageSetup fitToHeight="1" fitToWidth="1"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2007-07-30T18:48:09Z</cp:lastPrinted>
  <dcterms:created xsi:type="dcterms:W3CDTF">2006-08-07T22:18:44Z</dcterms:created>
  <dcterms:modified xsi:type="dcterms:W3CDTF">2007-07-30T18:48:14Z</dcterms:modified>
  <cp:category/>
  <cp:version/>
  <cp:contentType/>
  <cp:contentStatus/>
</cp:coreProperties>
</file>