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4-03" sheetId="1" r:id="rId1"/>
  </sheets>
  <definedNames>
    <definedName name="_xlnm.Print_Area" localSheetId="0">'Tabla 24-03'!$B$1:$X$50</definedName>
  </definedNames>
  <calcPr fullCalcOnLoad="1"/>
</workbook>
</file>

<file path=xl/sharedStrings.xml><?xml version="1.0" encoding="utf-8"?>
<sst xmlns="http://schemas.openxmlformats.org/spreadsheetml/2006/main" count="115" uniqueCount="115">
  <si>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</si>
  <si>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</si>
  <si>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</si>
  <si>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</si>
  <si>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</si>
  <si>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</si>
  <si>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</si>
  <si>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</si>
  <si>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</si>
  <si>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</si>
  <si>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</si>
  <si>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</si>
  <si>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</si>
  <si>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</si>
  <si>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</si>
  <si>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</si>
  <si>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</si>
  <si>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</si>
  <si>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</si>
  <si>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</si>
  <si>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</si>
  <si>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</si>
  <si>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</si>
  <si>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</si>
  <si>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</si>
  <si>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</si>
  <si>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</si>
  <si>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</si>
  <si>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</si>
  <si>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</si>
  <si>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</si>
  <si>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</si>
  <si>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</si>
  <si>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</si>
  <si>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</si>
  <si>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</si>
  <si>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</si>
  <si>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</si>
  <si>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</si>
  <si>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</si>
  <si>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</si>
  <si>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</si>
  <si>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</si>
  <si>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</si>
  <si>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</si>
  <si>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PAIS</t>
  </si>
  <si>
    <t>23a Población Económicamente Activa</t>
  </si>
  <si>
    <t>23b Población Ocupada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</si>
  <si>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</si>
  <si>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</si>
  <si>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</si>
  <si>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</si>
  <si>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</si>
  <si>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</si>
  <si>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</si>
  <si>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</si>
  <si>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</si>
  <si>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</si>
  <si>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</si>
  <si>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</si>
  <si>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</si>
  <si>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</si>
  <si>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</si>
  <si>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</si>
  <si>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</si>
  <si>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</si>
  <si>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</si>
  <si>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</si>
  <si>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</si>
  <si>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</si>
  <si>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</si>
  <si>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</si>
  <si>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</si>
  <si>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</si>
  <si>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</si>
  <si>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</si>
  <si>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</si>
  <si>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</si>
  <si>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 xml:space="preserve">23d Población Económicamente Activa Hombres </t>
  </si>
  <si>
    <t>24 - 03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</si>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</sst>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;[Red]0.00"/>
    <numFmt numFmtId="178" formatCode="#,##0;[Red]#,##0"/>
  </numFmts>
  <fonts count="12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178" fontId="0" fillId="3" borderId="2" xfId="0" applyNumberFormat="1" applyFont="1" applyFill="1" applyBorder="1" applyAlignment="1">
      <alignment horizontal="right"/>
    </xf>
    <xf numFmtId="0" fontId="0" fillId="3" borderId="2" xfId="0" applyNumberFormat="1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shrinkToFit="1"/>
    </xf>
    <xf numFmtId="0" fontId="0" fillId="3" borderId="4" xfId="0" applyFont="1" applyFill="1" applyBorder="1" applyAlignment="1">
      <alignment horizontal="left" vertical="top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523875</xdr:colOff>
      <xdr:row>2</xdr:row>
      <xdr:rowOff>28575</xdr:rowOff>
    </xdr:from>
    <xdr:to>
      <xdr:col>16</xdr:col>
      <xdr:colOff>66675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352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3"/>
  <sheetViews>
    <sheetView showGridLines="0" tabSelected="1" zoomScale="40" zoomScaleNormal="40" zoomScaleSheetLayoutView="25" workbookViewId="0" topLeftCell="A1">
      <selection activeCell="W36" sqref="W36"/>
    </sheetView>
  </sheetViews>
  <sheetFormatPr defaultColWidth="11.421875" defaultRowHeight="12.75"/>
  <cols>
    <col min="1" max="1" width="3.00390625" style="0" customWidth="1"/>
    <col min="3" max="3" width="19.7109375" style="0" customWidth="1"/>
    <col min="6" max="6" width="17.28125" style="0" customWidth="1"/>
    <col min="7" max="20" width="12.00390625" style="0" customWidth="1"/>
    <col min="21" max="21" width="14.57421875" style="0" customWidth="1"/>
    <col min="22" max="22" width="14.00390625" style="0" customWidth="1"/>
    <col min="23" max="23" width="13.57421875" style="0" customWidth="1"/>
  </cols>
  <sheetData>
    <row r="1" spans="2:24" ht="12.75">
      <c r="B1" s="7" t="s">
        <v>0</v>
      </c>
      <c r="C1" s="8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7" t="s">
        <v>1</v>
      </c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7" t="s">
        <v>2</v>
      </c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>
      <c r="B4" s="7" t="s">
        <v>3</v>
      </c>
      <c r="C4" s="8"/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3.5" thickBot="1">
      <c r="B6" s="47" t="s">
        <v>4</v>
      </c>
      <c r="C6" s="48"/>
      <c r="D6" s="2"/>
      <c r="E6" s="20" t="s">
        <v>79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2.75">
      <c r="B8" s="27" t="s">
        <v>5</v>
      </c>
      <c r="C8" s="28"/>
      <c r="D8" s="29" t="s">
        <v>38</v>
      </c>
      <c r="E8" s="28"/>
      <c r="F8" s="28"/>
      <c r="G8" s="28"/>
      <c r="H8" s="3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"/>
      <c r="X8" s="1"/>
    </row>
    <row r="9" spans="2:24" ht="12.75">
      <c r="B9" s="31" t="s">
        <v>6</v>
      </c>
      <c r="C9" s="32"/>
      <c r="D9" s="33" t="s">
        <v>39</v>
      </c>
      <c r="E9" s="32"/>
      <c r="F9" s="32"/>
      <c r="G9" s="32"/>
      <c r="H9" s="3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X9" s="6"/>
    </row>
    <row r="10" spans="2:24" ht="12.75">
      <c r="B10" s="31"/>
      <c r="C10" s="32"/>
      <c r="D10" s="33" t="s">
        <v>40</v>
      </c>
      <c r="E10" s="32"/>
      <c r="F10" s="32"/>
      <c r="G10" s="32"/>
      <c r="H10" s="3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6"/>
    </row>
    <row r="11" spans="2:24" ht="12.75">
      <c r="B11" s="35" t="s">
        <v>7</v>
      </c>
      <c r="C11" s="36"/>
      <c r="D11" s="36" t="s">
        <v>80</v>
      </c>
      <c r="E11" s="36"/>
      <c r="F11" s="36"/>
      <c r="G11" s="36"/>
      <c r="H11" s="3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  <c r="X11" s="1"/>
    </row>
    <row r="12" spans="2:24" ht="12.75">
      <c r="B12" s="35" t="s">
        <v>8</v>
      </c>
      <c r="C12" s="36"/>
      <c r="D12" s="38">
        <v>2002</v>
      </c>
      <c r="E12" s="38"/>
      <c r="F12" s="36"/>
      <c r="G12" s="36"/>
      <c r="H12" s="3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  <c r="X12" s="1"/>
    </row>
    <row r="13" spans="2:24" ht="12.75">
      <c r="B13" s="35" t="s">
        <v>9</v>
      </c>
      <c r="C13" s="36"/>
      <c r="D13" s="36" t="s">
        <v>10</v>
      </c>
      <c r="E13" s="36"/>
      <c r="F13" s="36"/>
      <c r="G13" s="36"/>
      <c r="H13" s="3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"/>
      <c r="X13" s="1"/>
    </row>
    <row r="14" spans="2:24" ht="12.75">
      <c r="B14" s="39" t="s">
        <v>11</v>
      </c>
      <c r="C14" s="40"/>
      <c r="D14" s="40" t="s">
        <v>41</v>
      </c>
      <c r="E14" s="40"/>
      <c r="F14" s="40"/>
      <c r="G14" s="40"/>
      <c r="H14" s="4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9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2.75">
      <c r="B18" s="10"/>
      <c r="C18" s="10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2"/>
    </row>
    <row r="19" spans="2:24" s="15" customFormat="1" ht="30" customHeight="1">
      <c r="B19" s="13"/>
      <c r="C19" s="13"/>
      <c r="D19" s="13"/>
      <c r="E19" s="13"/>
      <c r="F19" s="14"/>
      <c r="G19" s="42" t="s">
        <v>81</v>
      </c>
      <c r="H19" s="42" t="s">
        <v>82</v>
      </c>
      <c r="I19" s="42" t="s">
        <v>83</v>
      </c>
      <c r="J19" s="42" t="s">
        <v>84</v>
      </c>
      <c r="K19" s="42" t="s">
        <v>85</v>
      </c>
      <c r="L19" s="42" t="s">
        <v>86</v>
      </c>
      <c r="M19" s="42" t="s">
        <v>87</v>
      </c>
      <c r="N19" s="42" t="s">
        <v>88</v>
      </c>
      <c r="O19" s="42" t="s">
        <v>89</v>
      </c>
      <c r="P19" s="42" t="s">
        <v>90</v>
      </c>
      <c r="Q19" s="42" t="s">
        <v>91</v>
      </c>
      <c r="R19" s="42" t="s">
        <v>92</v>
      </c>
      <c r="S19" s="42" t="s">
        <v>93</v>
      </c>
      <c r="T19" s="42" t="s">
        <v>94</v>
      </c>
      <c r="U19" s="42" t="s">
        <v>95</v>
      </c>
      <c r="V19" s="42" t="s">
        <v>96</v>
      </c>
      <c r="W19" s="42" t="s">
        <v>97</v>
      </c>
      <c r="X19" s="21" t="s">
        <v>45</v>
      </c>
    </row>
    <row r="20" spans="2:24" s="15" customFormat="1" ht="12.75" customHeight="1">
      <c r="B20" s="49" t="s">
        <v>36</v>
      </c>
      <c r="C20" s="49"/>
      <c r="D20" s="49"/>
      <c r="E20" s="49"/>
      <c r="F20" s="22" t="s">
        <v>37</v>
      </c>
      <c r="G20" s="43" t="s">
        <v>98</v>
      </c>
      <c r="H20" s="43" t="s">
        <v>99</v>
      </c>
      <c r="I20" s="43" t="s">
        <v>100</v>
      </c>
      <c r="J20" s="43" t="s">
        <v>101</v>
      </c>
      <c r="K20" s="43" t="s">
        <v>102</v>
      </c>
      <c r="L20" s="43" t="s">
        <v>103</v>
      </c>
      <c r="M20" s="43" t="s">
        <v>104</v>
      </c>
      <c r="N20" s="43" t="s">
        <v>105</v>
      </c>
      <c r="O20" s="43" t="s">
        <v>106</v>
      </c>
      <c r="P20" s="43" t="s">
        <v>107</v>
      </c>
      <c r="Q20" s="43" t="s">
        <v>108</v>
      </c>
      <c r="R20" s="43" t="s">
        <v>109</v>
      </c>
      <c r="S20" s="43" t="s">
        <v>110</v>
      </c>
      <c r="T20" s="43" t="s">
        <v>111</v>
      </c>
      <c r="U20" s="43" t="s">
        <v>112</v>
      </c>
      <c r="V20" s="43" t="s">
        <v>113</v>
      </c>
      <c r="W20" s="43" t="s">
        <v>114</v>
      </c>
      <c r="X20" s="23"/>
    </row>
    <row r="21" spans="2:36" s="17" customFormat="1" ht="15.75" customHeight="1">
      <c r="B21" s="52" t="s">
        <v>46</v>
      </c>
      <c r="C21" s="53"/>
      <c r="D21" s="53"/>
      <c r="E21" s="53"/>
      <c r="F21" s="24" t="s">
        <v>12</v>
      </c>
      <c r="G21" s="44">
        <v>15890</v>
      </c>
      <c r="H21" s="44">
        <v>7782</v>
      </c>
      <c r="I21" s="44">
        <v>4183</v>
      </c>
      <c r="J21" s="44">
        <v>10069</v>
      </c>
      <c r="K21" s="44">
        <v>3093</v>
      </c>
      <c r="L21" s="44">
        <v>7884</v>
      </c>
      <c r="M21" s="44">
        <v>1811</v>
      </c>
      <c r="N21" s="44">
        <v>6813</v>
      </c>
      <c r="O21" s="44">
        <v>3552</v>
      </c>
      <c r="P21" s="44">
        <v>2943</v>
      </c>
      <c r="Q21" s="44">
        <v>5192</v>
      </c>
      <c r="R21" s="44">
        <v>9656</v>
      </c>
      <c r="S21" s="44">
        <v>2941</v>
      </c>
      <c r="T21" s="44">
        <v>4746</v>
      </c>
      <c r="U21" s="44">
        <v>3455</v>
      </c>
      <c r="V21" s="44">
        <v>1139</v>
      </c>
      <c r="W21" s="45">
        <f>SUM(G21:V21)</f>
        <v>91149</v>
      </c>
      <c r="X21" s="45">
        <v>3479621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2:24" s="17" customFormat="1" ht="15.75" customHeight="1">
      <c r="B22" s="50" t="s">
        <v>47</v>
      </c>
      <c r="C22" s="51"/>
      <c r="D22" s="51"/>
      <c r="E22" s="25"/>
      <c r="F22" s="24" t="s">
        <v>44</v>
      </c>
      <c r="G22" s="44">
        <v>15751</v>
      </c>
      <c r="H22" s="44">
        <v>7707</v>
      </c>
      <c r="I22" s="44">
        <v>4160</v>
      </c>
      <c r="J22" s="44">
        <v>10049</v>
      </c>
      <c r="K22" s="44">
        <v>3086</v>
      </c>
      <c r="L22" s="44">
        <v>7858</v>
      </c>
      <c r="M22" s="44">
        <v>1807</v>
      </c>
      <c r="N22" s="44">
        <v>6754</v>
      </c>
      <c r="O22" s="44">
        <v>3525</v>
      </c>
      <c r="P22" s="44">
        <v>2943</v>
      </c>
      <c r="Q22" s="44">
        <v>5190</v>
      </c>
      <c r="R22" s="44">
        <v>9599</v>
      </c>
      <c r="S22" s="44">
        <v>2922</v>
      </c>
      <c r="T22" s="44">
        <v>4715</v>
      </c>
      <c r="U22" s="44">
        <v>3442</v>
      </c>
      <c r="V22" s="44">
        <v>1138</v>
      </c>
      <c r="W22" s="45">
        <f>SUM(G22:V22)</f>
        <v>90646</v>
      </c>
      <c r="X22" s="45">
        <v>3448643</v>
      </c>
    </row>
    <row r="23" spans="2:24" s="17" customFormat="1" ht="15.75" customHeight="1">
      <c r="B23" s="50" t="s">
        <v>78</v>
      </c>
      <c r="C23" s="51"/>
      <c r="D23" s="51"/>
      <c r="E23" s="25"/>
      <c r="F23" s="24" t="s">
        <v>13</v>
      </c>
      <c r="G23" s="44">
        <v>10278</v>
      </c>
      <c r="H23" s="44">
        <v>4744</v>
      </c>
      <c r="I23" s="44">
        <v>2952</v>
      </c>
      <c r="J23" s="44">
        <v>7631</v>
      </c>
      <c r="K23" s="44">
        <v>2008</v>
      </c>
      <c r="L23" s="44">
        <v>5593</v>
      </c>
      <c r="M23" s="44">
        <v>1243</v>
      </c>
      <c r="N23" s="44">
        <v>4567</v>
      </c>
      <c r="O23" s="44">
        <v>2508</v>
      </c>
      <c r="P23" s="44">
        <v>2287</v>
      </c>
      <c r="Q23" s="44">
        <v>4318</v>
      </c>
      <c r="R23" s="44">
        <v>7004</v>
      </c>
      <c r="S23" s="44">
        <v>2209</v>
      </c>
      <c r="T23" s="44">
        <v>3755</v>
      </c>
      <c r="U23" s="44">
        <v>2212</v>
      </c>
      <c r="V23" s="44">
        <v>783</v>
      </c>
      <c r="W23" s="45">
        <f>SUM(G23:V23)</f>
        <v>64092</v>
      </c>
      <c r="X23" s="45">
        <v>2537917</v>
      </c>
    </row>
    <row r="24" spans="2:24" s="17" customFormat="1" ht="15.75" customHeight="1">
      <c r="B24" s="50" t="s">
        <v>48</v>
      </c>
      <c r="C24" s="51"/>
      <c r="D24" s="51"/>
      <c r="E24" s="25"/>
      <c r="F24" s="24" t="s">
        <v>14</v>
      </c>
      <c r="G24" s="44">
        <v>5612</v>
      </c>
      <c r="H24" s="44">
        <v>3038</v>
      </c>
      <c r="I24" s="44">
        <v>1231</v>
      </c>
      <c r="J24" s="44">
        <v>2438</v>
      </c>
      <c r="K24" s="44">
        <v>1085</v>
      </c>
      <c r="L24" s="44">
        <v>2291</v>
      </c>
      <c r="M24" s="44">
        <v>568</v>
      </c>
      <c r="N24" s="44">
        <v>2246</v>
      </c>
      <c r="O24" s="44">
        <v>1044</v>
      </c>
      <c r="P24" s="44">
        <v>656</v>
      </c>
      <c r="Q24" s="44">
        <v>874</v>
      </c>
      <c r="R24" s="44">
        <v>2652</v>
      </c>
      <c r="S24" s="44">
        <v>732</v>
      </c>
      <c r="T24" s="44">
        <v>991</v>
      </c>
      <c r="U24" s="44">
        <v>1243</v>
      </c>
      <c r="V24" s="44">
        <v>356</v>
      </c>
      <c r="W24" s="45">
        <f>SUM(G24:V24)</f>
        <v>27057</v>
      </c>
      <c r="X24" s="45">
        <v>741704</v>
      </c>
    </row>
    <row r="25" spans="2:36" s="17" customFormat="1" ht="30" customHeight="1">
      <c r="B25" s="50" t="s">
        <v>49</v>
      </c>
      <c r="C25" s="51"/>
      <c r="D25" s="51"/>
      <c r="E25" s="51"/>
      <c r="F25" s="26" t="s">
        <v>15</v>
      </c>
      <c r="G25" s="46">
        <f>SUM(G23/G21)*100</f>
        <v>64.6821900566394</v>
      </c>
      <c r="H25" s="46">
        <f aca="true" t="shared" si="0" ref="H25:X25">SUM(H23/H21)*100</f>
        <v>60.96119249550244</v>
      </c>
      <c r="I25" s="46">
        <f t="shared" si="0"/>
        <v>70.57136026775042</v>
      </c>
      <c r="J25" s="46">
        <f t="shared" si="0"/>
        <v>75.78706922236567</v>
      </c>
      <c r="K25" s="46">
        <f t="shared" si="0"/>
        <v>64.92078887811186</v>
      </c>
      <c r="L25" s="46">
        <f t="shared" si="0"/>
        <v>70.94114662607814</v>
      </c>
      <c r="M25" s="46">
        <f t="shared" si="0"/>
        <v>68.63611264494754</v>
      </c>
      <c r="N25" s="46">
        <f t="shared" si="0"/>
        <v>67.03361221194774</v>
      </c>
      <c r="O25" s="46">
        <f t="shared" si="0"/>
        <v>70.6081081081081</v>
      </c>
      <c r="P25" s="46">
        <f t="shared" si="0"/>
        <v>77.70981991165478</v>
      </c>
      <c r="Q25" s="46">
        <f t="shared" si="0"/>
        <v>83.16640986132512</v>
      </c>
      <c r="R25" s="46">
        <f t="shared" si="0"/>
        <v>72.53521126760563</v>
      </c>
      <c r="S25" s="46">
        <f t="shared" si="0"/>
        <v>75.11050663039782</v>
      </c>
      <c r="T25" s="46">
        <f t="shared" si="0"/>
        <v>79.11925832279815</v>
      </c>
      <c r="U25" s="46">
        <f t="shared" si="0"/>
        <v>64.0231548480463</v>
      </c>
      <c r="V25" s="46">
        <f t="shared" si="0"/>
        <v>68.74451273046532</v>
      </c>
      <c r="W25" s="46">
        <f t="shared" si="0"/>
        <v>70.31563703386763</v>
      </c>
      <c r="X25" s="46">
        <f t="shared" si="0"/>
        <v>72.9365928070902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2:36" s="17" customFormat="1" ht="30" customHeight="1">
      <c r="B26" s="50" t="s">
        <v>50</v>
      </c>
      <c r="C26" s="51"/>
      <c r="D26" s="51"/>
      <c r="E26" s="51"/>
      <c r="F26" s="26" t="s">
        <v>16</v>
      </c>
      <c r="G26" s="46">
        <f>SUM(G24/G21)*100</f>
        <v>35.31780994336061</v>
      </c>
      <c r="H26" s="46">
        <f aca="true" t="shared" si="1" ref="H26:X26">SUM(H24/H21)*100</f>
        <v>39.038807504497555</v>
      </c>
      <c r="I26" s="46">
        <f t="shared" si="1"/>
        <v>29.428639732249586</v>
      </c>
      <c r="J26" s="46">
        <f t="shared" si="1"/>
        <v>24.212930777634323</v>
      </c>
      <c r="K26" s="46">
        <f t="shared" si="1"/>
        <v>35.07921112188813</v>
      </c>
      <c r="L26" s="46">
        <f t="shared" si="1"/>
        <v>29.058853373921867</v>
      </c>
      <c r="M26" s="46">
        <f t="shared" si="1"/>
        <v>31.363887355052455</v>
      </c>
      <c r="N26" s="46">
        <f t="shared" si="1"/>
        <v>32.96638778805225</v>
      </c>
      <c r="O26" s="46">
        <f t="shared" si="1"/>
        <v>29.39189189189189</v>
      </c>
      <c r="P26" s="46">
        <f t="shared" si="1"/>
        <v>22.290180088345227</v>
      </c>
      <c r="Q26" s="46">
        <f t="shared" si="1"/>
        <v>16.833590138674882</v>
      </c>
      <c r="R26" s="46">
        <f t="shared" si="1"/>
        <v>27.464788732394368</v>
      </c>
      <c r="S26" s="46">
        <f t="shared" si="1"/>
        <v>24.889493369602175</v>
      </c>
      <c r="T26" s="46">
        <f t="shared" si="1"/>
        <v>20.880741677201854</v>
      </c>
      <c r="U26" s="46">
        <f t="shared" si="1"/>
        <v>35.97684515195369</v>
      </c>
      <c r="V26" s="46">
        <f t="shared" si="1"/>
        <v>31.255487269534683</v>
      </c>
      <c r="W26" s="46">
        <f t="shared" si="1"/>
        <v>29.684362966132376</v>
      </c>
      <c r="X26" s="46">
        <f t="shared" si="1"/>
        <v>21.315654779644106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2:36" s="17" customFormat="1" ht="30" customHeight="1">
      <c r="B27" s="50" t="s">
        <v>51</v>
      </c>
      <c r="C27" s="51"/>
      <c r="D27" s="51"/>
      <c r="E27" s="51"/>
      <c r="F27" s="26" t="s">
        <v>52</v>
      </c>
      <c r="G27" s="45">
        <v>1938</v>
      </c>
      <c r="H27" s="45">
        <v>298</v>
      </c>
      <c r="I27" s="45">
        <v>990</v>
      </c>
      <c r="J27" s="45">
        <v>5842</v>
      </c>
      <c r="K27" s="45">
        <v>677</v>
      </c>
      <c r="L27" s="45">
        <v>3376</v>
      </c>
      <c r="M27" s="45">
        <v>463</v>
      </c>
      <c r="N27" s="45">
        <v>882</v>
      </c>
      <c r="O27" s="45">
        <v>1112</v>
      </c>
      <c r="P27" s="45">
        <v>1460</v>
      </c>
      <c r="Q27" s="45">
        <v>3497</v>
      </c>
      <c r="R27" s="45">
        <v>2426</v>
      </c>
      <c r="S27" s="45">
        <v>1331</v>
      </c>
      <c r="T27" s="45">
        <v>2999</v>
      </c>
      <c r="U27" s="45">
        <v>825</v>
      </c>
      <c r="V27" s="45">
        <v>391</v>
      </c>
      <c r="W27" s="45">
        <f aca="true" t="shared" si="2" ref="W27:W39">SUM(G27:V27)</f>
        <v>28507</v>
      </c>
      <c r="X27" s="45">
        <v>1457103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2:36" s="17" customFormat="1" ht="30" customHeight="1">
      <c r="B28" s="50" t="s">
        <v>53</v>
      </c>
      <c r="C28" s="51"/>
      <c r="D28" s="51"/>
      <c r="E28" s="51"/>
      <c r="F28" s="26" t="s">
        <v>17</v>
      </c>
      <c r="G28" s="45">
        <v>19</v>
      </c>
      <c r="H28" s="45">
        <v>11</v>
      </c>
      <c r="I28" s="45">
        <v>2</v>
      </c>
      <c r="J28" s="45">
        <v>10</v>
      </c>
      <c r="K28" s="45">
        <v>1</v>
      </c>
      <c r="L28" s="45">
        <v>18</v>
      </c>
      <c r="M28" s="45">
        <v>1</v>
      </c>
      <c r="N28" s="45">
        <v>9</v>
      </c>
      <c r="O28" s="45">
        <v>4</v>
      </c>
      <c r="P28" s="45">
        <v>1</v>
      </c>
      <c r="Q28" s="45">
        <v>7</v>
      </c>
      <c r="R28" s="45">
        <v>15</v>
      </c>
      <c r="S28" s="45">
        <v>8</v>
      </c>
      <c r="T28" s="45">
        <v>4</v>
      </c>
      <c r="U28" s="45">
        <v>0</v>
      </c>
      <c r="V28" s="45">
        <v>0</v>
      </c>
      <c r="W28" s="45">
        <f t="shared" si="2"/>
        <v>110</v>
      </c>
      <c r="X28" s="45">
        <v>6069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2:36" s="17" customFormat="1" ht="30" customHeight="1">
      <c r="B29" s="50" t="s">
        <v>54</v>
      </c>
      <c r="C29" s="51"/>
      <c r="D29" s="51"/>
      <c r="E29" s="51"/>
      <c r="F29" s="26" t="s">
        <v>76</v>
      </c>
      <c r="G29" s="45">
        <v>3364</v>
      </c>
      <c r="H29" s="45">
        <v>1711</v>
      </c>
      <c r="I29" s="45">
        <v>902</v>
      </c>
      <c r="J29" s="45">
        <v>1214</v>
      </c>
      <c r="K29" s="45">
        <v>1431</v>
      </c>
      <c r="L29" s="45">
        <v>1570</v>
      </c>
      <c r="M29" s="45">
        <v>275</v>
      </c>
      <c r="N29" s="45">
        <v>1421</v>
      </c>
      <c r="O29" s="45">
        <v>752</v>
      </c>
      <c r="P29" s="45">
        <v>527</v>
      </c>
      <c r="Q29" s="45">
        <v>399</v>
      </c>
      <c r="R29" s="45">
        <v>2149</v>
      </c>
      <c r="S29" s="45">
        <v>311</v>
      </c>
      <c r="T29" s="45">
        <v>264</v>
      </c>
      <c r="U29" s="45">
        <v>874</v>
      </c>
      <c r="V29" s="45">
        <v>387</v>
      </c>
      <c r="W29" s="45">
        <f t="shared" si="2"/>
        <v>17551</v>
      </c>
      <c r="X29" s="45">
        <v>465947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2:36" s="17" customFormat="1" ht="30" customHeight="1">
      <c r="B30" s="50" t="s">
        <v>55</v>
      </c>
      <c r="C30" s="51"/>
      <c r="D30" s="51"/>
      <c r="E30" s="51"/>
      <c r="F30" s="26" t="s">
        <v>18</v>
      </c>
      <c r="G30" s="45">
        <v>189</v>
      </c>
      <c r="H30" s="45">
        <v>60</v>
      </c>
      <c r="I30" s="45">
        <v>23</v>
      </c>
      <c r="J30" s="45">
        <v>72</v>
      </c>
      <c r="K30" s="45">
        <v>10</v>
      </c>
      <c r="L30" s="45">
        <v>22</v>
      </c>
      <c r="M30" s="45">
        <v>13</v>
      </c>
      <c r="N30" s="45">
        <v>110</v>
      </c>
      <c r="O30" s="45">
        <v>31</v>
      </c>
      <c r="P30" s="45">
        <v>15</v>
      </c>
      <c r="Q30" s="45">
        <v>24</v>
      </c>
      <c r="R30" s="45">
        <v>55</v>
      </c>
      <c r="S30" s="45">
        <v>16</v>
      </c>
      <c r="T30" s="45">
        <v>20</v>
      </c>
      <c r="U30" s="45">
        <v>20</v>
      </c>
      <c r="V30" s="45">
        <v>3</v>
      </c>
      <c r="W30" s="45">
        <f t="shared" si="2"/>
        <v>683</v>
      </c>
      <c r="X30" s="45">
        <v>33653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2:36" s="17" customFormat="1" ht="30" customHeight="1">
      <c r="B31" s="50" t="s">
        <v>56</v>
      </c>
      <c r="C31" s="51"/>
      <c r="D31" s="51"/>
      <c r="E31" s="51"/>
      <c r="F31" s="26" t="s">
        <v>19</v>
      </c>
      <c r="G31" s="45">
        <v>1443</v>
      </c>
      <c r="H31" s="45">
        <v>533</v>
      </c>
      <c r="I31" s="45">
        <v>379</v>
      </c>
      <c r="J31" s="45">
        <v>406</v>
      </c>
      <c r="K31" s="45">
        <v>226</v>
      </c>
      <c r="L31" s="45">
        <v>479</v>
      </c>
      <c r="M31" s="45">
        <v>144</v>
      </c>
      <c r="N31" s="45">
        <v>978</v>
      </c>
      <c r="O31" s="45">
        <v>346</v>
      </c>
      <c r="P31" s="45">
        <v>163</v>
      </c>
      <c r="Q31" s="45">
        <v>181</v>
      </c>
      <c r="R31" s="45">
        <v>860</v>
      </c>
      <c r="S31" s="45">
        <v>186</v>
      </c>
      <c r="T31" s="45">
        <v>400</v>
      </c>
      <c r="U31" s="45">
        <v>253</v>
      </c>
      <c r="V31" s="45">
        <v>63</v>
      </c>
      <c r="W31" s="45">
        <f t="shared" si="2"/>
        <v>7040</v>
      </c>
      <c r="X31" s="45">
        <v>207877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2:36" s="17" customFormat="1" ht="30" customHeight="1">
      <c r="B32" s="50" t="s">
        <v>57</v>
      </c>
      <c r="C32" s="51"/>
      <c r="D32" s="51"/>
      <c r="E32" s="51"/>
      <c r="F32" s="26" t="s">
        <v>20</v>
      </c>
      <c r="G32" s="45">
        <v>3295</v>
      </c>
      <c r="H32" s="45">
        <v>2167</v>
      </c>
      <c r="I32" s="45">
        <v>717</v>
      </c>
      <c r="J32" s="45">
        <v>1602</v>
      </c>
      <c r="K32" s="45">
        <v>465</v>
      </c>
      <c r="L32" s="45">
        <v>1067</v>
      </c>
      <c r="M32" s="45">
        <v>396</v>
      </c>
      <c r="N32" s="45">
        <v>1388</v>
      </c>
      <c r="O32" s="45">
        <v>600</v>
      </c>
      <c r="P32" s="45">
        <v>479</v>
      </c>
      <c r="Q32" s="45">
        <v>781</v>
      </c>
      <c r="R32" s="45">
        <v>1916</v>
      </c>
      <c r="S32" s="45">
        <v>423</v>
      </c>
      <c r="T32" s="45">
        <v>512</v>
      </c>
      <c r="U32" s="45">
        <v>859</v>
      </c>
      <c r="V32" s="45">
        <v>171</v>
      </c>
      <c r="W32" s="45">
        <f t="shared" si="2"/>
        <v>16838</v>
      </c>
      <c r="X32" s="45">
        <v>571700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2:36" s="17" customFormat="1" ht="30" customHeight="1">
      <c r="B33" s="50" t="s">
        <v>58</v>
      </c>
      <c r="C33" s="51"/>
      <c r="D33" s="51"/>
      <c r="E33" s="51"/>
      <c r="F33" s="26" t="s">
        <v>21</v>
      </c>
      <c r="G33" s="45">
        <v>560</v>
      </c>
      <c r="H33" s="45">
        <v>374</v>
      </c>
      <c r="I33" s="45">
        <v>176</v>
      </c>
      <c r="J33" s="45">
        <v>158</v>
      </c>
      <c r="K33" s="45">
        <v>62</v>
      </c>
      <c r="L33" s="45">
        <v>198</v>
      </c>
      <c r="M33" s="45">
        <v>61</v>
      </c>
      <c r="N33" s="45">
        <v>215</v>
      </c>
      <c r="O33" s="45">
        <v>110</v>
      </c>
      <c r="P33" s="45">
        <v>66</v>
      </c>
      <c r="Q33" s="45">
        <v>63</v>
      </c>
      <c r="R33" s="45">
        <v>350</v>
      </c>
      <c r="S33" s="45">
        <v>210</v>
      </c>
      <c r="T33" s="45">
        <v>95</v>
      </c>
      <c r="U33" s="45">
        <v>89</v>
      </c>
      <c r="V33" s="45">
        <v>24</v>
      </c>
      <c r="W33" s="45">
        <f t="shared" si="2"/>
        <v>2811</v>
      </c>
      <c r="X33" s="45">
        <v>113323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2:36" s="17" customFormat="1" ht="39" customHeight="1">
      <c r="B34" s="50" t="s">
        <v>59</v>
      </c>
      <c r="C34" s="51"/>
      <c r="D34" s="51"/>
      <c r="E34" s="51"/>
      <c r="F34" s="26" t="s">
        <v>22</v>
      </c>
      <c r="G34" s="45">
        <v>1067</v>
      </c>
      <c r="H34" s="45">
        <v>506</v>
      </c>
      <c r="I34" s="45">
        <v>117</v>
      </c>
      <c r="J34" s="45">
        <v>185</v>
      </c>
      <c r="K34" s="45">
        <v>33</v>
      </c>
      <c r="L34" s="45">
        <v>359</v>
      </c>
      <c r="M34" s="45">
        <v>142</v>
      </c>
      <c r="N34" s="45">
        <v>471</v>
      </c>
      <c r="O34" s="45">
        <v>112</v>
      </c>
      <c r="P34" s="45">
        <v>44</v>
      </c>
      <c r="Q34" s="45">
        <v>83</v>
      </c>
      <c r="R34" s="45">
        <v>247</v>
      </c>
      <c r="S34" s="45">
        <v>74</v>
      </c>
      <c r="T34" s="45">
        <v>111</v>
      </c>
      <c r="U34" s="45">
        <v>76</v>
      </c>
      <c r="V34" s="45">
        <v>25</v>
      </c>
      <c r="W34" s="45">
        <f t="shared" si="2"/>
        <v>3652</v>
      </c>
      <c r="X34" s="45">
        <v>125483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2:36" s="17" customFormat="1" ht="34.5" customHeight="1">
      <c r="B35" s="50" t="s">
        <v>60</v>
      </c>
      <c r="C35" s="51"/>
      <c r="D35" s="51"/>
      <c r="E35" s="51"/>
      <c r="F35" s="26" t="s">
        <v>23</v>
      </c>
      <c r="G35" s="45">
        <v>459</v>
      </c>
      <c r="H35" s="45">
        <v>307</v>
      </c>
      <c r="I35" s="45">
        <v>108</v>
      </c>
      <c r="J35" s="45">
        <v>121</v>
      </c>
      <c r="K35" s="45">
        <v>59</v>
      </c>
      <c r="L35" s="45">
        <v>143</v>
      </c>
      <c r="M35" s="45">
        <v>49</v>
      </c>
      <c r="N35" s="45">
        <v>197</v>
      </c>
      <c r="O35" s="45">
        <v>58</v>
      </c>
      <c r="P35" s="45">
        <v>31</v>
      </c>
      <c r="Q35" s="45">
        <v>24</v>
      </c>
      <c r="R35" s="45">
        <v>160</v>
      </c>
      <c r="S35" s="45">
        <v>36</v>
      </c>
      <c r="T35" s="45">
        <v>20</v>
      </c>
      <c r="U35" s="45">
        <v>86</v>
      </c>
      <c r="V35" s="45">
        <v>12</v>
      </c>
      <c r="W35" s="45">
        <f t="shared" si="2"/>
        <v>1870</v>
      </c>
      <c r="X35" s="45">
        <v>85990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2:36" s="17" customFormat="1" ht="30" customHeight="1">
      <c r="B36" s="50" t="s">
        <v>61</v>
      </c>
      <c r="C36" s="51"/>
      <c r="D36" s="51"/>
      <c r="E36" s="51"/>
      <c r="F36" s="26" t="s">
        <v>42</v>
      </c>
      <c r="G36" s="45">
        <v>1168</v>
      </c>
      <c r="H36" s="45">
        <v>659</v>
      </c>
      <c r="I36" s="45">
        <v>167</v>
      </c>
      <c r="J36" s="45">
        <v>125</v>
      </c>
      <c r="K36" s="45">
        <v>34</v>
      </c>
      <c r="L36" s="45">
        <v>94</v>
      </c>
      <c r="M36" s="45">
        <v>102</v>
      </c>
      <c r="N36" s="45">
        <v>307</v>
      </c>
      <c r="O36" s="45">
        <v>76</v>
      </c>
      <c r="P36" s="45">
        <v>27</v>
      </c>
      <c r="Q36" s="45">
        <v>22</v>
      </c>
      <c r="R36" s="45">
        <v>261</v>
      </c>
      <c r="S36" s="45">
        <v>47</v>
      </c>
      <c r="T36" s="45">
        <v>51</v>
      </c>
      <c r="U36" s="45">
        <v>137</v>
      </c>
      <c r="V36" s="45">
        <v>11</v>
      </c>
      <c r="W36" s="45">
        <f t="shared" si="2"/>
        <v>3288</v>
      </c>
      <c r="X36" s="45">
        <v>102162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2:36" s="17" customFormat="1" ht="30" customHeight="1">
      <c r="B37" s="50" t="s">
        <v>62</v>
      </c>
      <c r="C37" s="51"/>
      <c r="D37" s="51"/>
      <c r="E37" s="51"/>
      <c r="F37" s="26" t="s">
        <v>24</v>
      </c>
      <c r="G37" s="45">
        <v>2175</v>
      </c>
      <c r="H37" s="45">
        <v>1051</v>
      </c>
      <c r="I37" s="45">
        <v>570</v>
      </c>
      <c r="J37" s="45">
        <v>262</v>
      </c>
      <c r="K37" s="45">
        <v>78</v>
      </c>
      <c r="L37" s="45">
        <v>475</v>
      </c>
      <c r="M37" s="45">
        <v>155</v>
      </c>
      <c r="N37" s="45">
        <v>780</v>
      </c>
      <c r="O37" s="45">
        <v>316</v>
      </c>
      <c r="P37" s="45">
        <v>114</v>
      </c>
      <c r="Q37" s="45">
        <v>76</v>
      </c>
      <c r="R37" s="45">
        <v>1163</v>
      </c>
      <c r="S37" s="45">
        <v>286</v>
      </c>
      <c r="T37" s="45">
        <v>245</v>
      </c>
      <c r="U37" s="45">
        <v>208</v>
      </c>
      <c r="V37" s="45">
        <v>49</v>
      </c>
      <c r="W37" s="45">
        <f t="shared" si="2"/>
        <v>8003</v>
      </c>
      <c r="X37" s="45">
        <v>265959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2:36" s="17" customFormat="1" ht="30" customHeight="1">
      <c r="B38" s="50" t="s">
        <v>63</v>
      </c>
      <c r="C38" s="51"/>
      <c r="D38" s="51"/>
      <c r="E38" s="51"/>
      <c r="F38" s="26" t="s">
        <v>25</v>
      </c>
      <c r="G38" s="45">
        <v>14</v>
      </c>
      <c r="H38" s="45">
        <v>14</v>
      </c>
      <c r="I38" s="45">
        <v>0</v>
      </c>
      <c r="J38" s="45">
        <v>1</v>
      </c>
      <c r="K38" s="45">
        <v>0</v>
      </c>
      <c r="L38" s="45">
        <v>3</v>
      </c>
      <c r="M38" s="45">
        <v>0</v>
      </c>
      <c r="N38" s="45">
        <v>2</v>
      </c>
      <c r="O38" s="45">
        <v>1</v>
      </c>
      <c r="P38" s="45">
        <v>0</v>
      </c>
      <c r="Q38" s="45">
        <v>0</v>
      </c>
      <c r="R38" s="45">
        <v>3</v>
      </c>
      <c r="S38" s="45">
        <v>0</v>
      </c>
      <c r="T38" s="45">
        <v>0</v>
      </c>
      <c r="U38" s="45">
        <v>0</v>
      </c>
      <c r="V38" s="45">
        <v>0</v>
      </c>
      <c r="W38" s="45">
        <f t="shared" si="2"/>
        <v>38</v>
      </c>
      <c r="X38" s="45">
        <v>1926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2:36" s="17" customFormat="1" ht="30" customHeight="1">
      <c r="B39" s="50" t="s">
        <v>64</v>
      </c>
      <c r="C39" s="51"/>
      <c r="D39" s="51"/>
      <c r="E39" s="51"/>
      <c r="F39" s="26" t="s">
        <v>26</v>
      </c>
      <c r="G39" s="45">
        <v>151</v>
      </c>
      <c r="H39" s="45">
        <v>58</v>
      </c>
      <c r="I39" s="45">
        <v>22</v>
      </c>
      <c r="J39" s="45">
        <v>56</v>
      </c>
      <c r="K39" s="45">
        <v>11</v>
      </c>
      <c r="L39" s="45">
        <v>61</v>
      </c>
      <c r="M39" s="45">
        <v>7</v>
      </c>
      <c r="N39" s="45">
        <v>44</v>
      </c>
      <c r="O39" s="45">
        <v>23</v>
      </c>
      <c r="P39" s="45">
        <v>16</v>
      </c>
      <c r="Q39" s="45">
        <v>33</v>
      </c>
      <c r="R39" s="45">
        <v>33</v>
      </c>
      <c r="S39" s="45">
        <v>5</v>
      </c>
      <c r="T39" s="45">
        <v>10</v>
      </c>
      <c r="U39" s="45">
        <v>19</v>
      </c>
      <c r="V39" s="45">
        <v>2</v>
      </c>
      <c r="W39" s="45">
        <f t="shared" si="2"/>
        <v>551</v>
      </c>
      <c r="X39" s="45">
        <v>26205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2:24" s="17" customFormat="1" ht="22.5" customHeight="1">
      <c r="B40" s="50" t="s">
        <v>65</v>
      </c>
      <c r="C40" s="51"/>
      <c r="D40" s="51"/>
      <c r="E40" s="51"/>
      <c r="F40" s="26" t="s">
        <v>27</v>
      </c>
      <c r="G40" s="46">
        <f>SUM(G27/G22)*100</f>
        <v>12.30398069963812</v>
      </c>
      <c r="H40" s="46">
        <f aca="true" t="shared" si="3" ref="H40:X40">SUM(H27/H22)*100</f>
        <v>3.866614765797327</v>
      </c>
      <c r="I40" s="46">
        <f t="shared" si="3"/>
        <v>23.798076923076923</v>
      </c>
      <c r="J40" s="46">
        <f t="shared" si="3"/>
        <v>58.13513782465917</v>
      </c>
      <c r="K40" s="46">
        <f t="shared" si="3"/>
        <v>21.937783538561245</v>
      </c>
      <c r="L40" s="46">
        <f t="shared" si="3"/>
        <v>42.96258589972003</v>
      </c>
      <c r="M40" s="46">
        <f t="shared" si="3"/>
        <v>25.62257885998893</v>
      </c>
      <c r="N40" s="46">
        <f t="shared" si="3"/>
        <v>13.0589280426414</v>
      </c>
      <c r="O40" s="46">
        <f t="shared" si="3"/>
        <v>31.546099290780145</v>
      </c>
      <c r="P40" s="46">
        <f t="shared" si="3"/>
        <v>49.60924226979273</v>
      </c>
      <c r="Q40" s="46">
        <f t="shared" si="3"/>
        <v>67.37957610789981</v>
      </c>
      <c r="R40" s="46">
        <f t="shared" si="3"/>
        <v>25.27346598604021</v>
      </c>
      <c r="S40" s="46">
        <f t="shared" si="3"/>
        <v>45.55099247091034</v>
      </c>
      <c r="T40" s="46">
        <f t="shared" si="3"/>
        <v>63.60551431601272</v>
      </c>
      <c r="U40" s="46">
        <f t="shared" si="3"/>
        <v>23.96862289366647</v>
      </c>
      <c r="V40" s="46">
        <f t="shared" si="3"/>
        <v>34.3585237258348</v>
      </c>
      <c r="W40" s="46">
        <f t="shared" si="3"/>
        <v>31.448712574189706</v>
      </c>
      <c r="X40" s="46">
        <f t="shared" si="3"/>
        <v>42.2514884840211</v>
      </c>
    </row>
    <row r="41" spans="2:24" s="17" customFormat="1" ht="24.75" customHeight="1">
      <c r="B41" s="50" t="s">
        <v>66</v>
      </c>
      <c r="C41" s="51"/>
      <c r="D41" s="51"/>
      <c r="E41" s="51"/>
      <c r="F41" s="26" t="s">
        <v>28</v>
      </c>
      <c r="G41" s="46">
        <f>SUM(G28/G22)*100</f>
        <v>0.12062726176115801</v>
      </c>
      <c r="H41" s="46">
        <f aca="true" t="shared" si="4" ref="H41:X41">SUM(H28/H22)*100</f>
        <v>0.14272739068379395</v>
      </c>
      <c r="I41" s="46">
        <f t="shared" si="4"/>
        <v>0.04807692307692308</v>
      </c>
      <c r="J41" s="46">
        <f t="shared" si="4"/>
        <v>0.09951238929246692</v>
      </c>
      <c r="K41" s="46">
        <f t="shared" si="4"/>
        <v>0.03240440699935191</v>
      </c>
      <c r="L41" s="46">
        <f t="shared" si="4"/>
        <v>0.22906592008144566</v>
      </c>
      <c r="M41" s="46">
        <f t="shared" si="4"/>
        <v>0.05534034311012728</v>
      </c>
      <c r="N41" s="46">
        <f t="shared" si="4"/>
        <v>0.13325436778205507</v>
      </c>
      <c r="O41" s="46">
        <f t="shared" si="4"/>
        <v>0.11347517730496454</v>
      </c>
      <c r="P41" s="46">
        <f t="shared" si="4"/>
        <v>0.03397893306150187</v>
      </c>
      <c r="Q41" s="46">
        <f t="shared" si="4"/>
        <v>0.1348747591522158</v>
      </c>
      <c r="R41" s="46">
        <f t="shared" si="4"/>
        <v>0.15626627773726431</v>
      </c>
      <c r="S41" s="46">
        <f t="shared" si="4"/>
        <v>0.2737850787132101</v>
      </c>
      <c r="T41" s="46">
        <f t="shared" si="4"/>
        <v>0.0848356309650053</v>
      </c>
      <c r="U41" s="46">
        <f t="shared" si="4"/>
        <v>0</v>
      </c>
      <c r="V41" s="46">
        <f t="shared" si="4"/>
        <v>0</v>
      </c>
      <c r="W41" s="46">
        <f t="shared" si="4"/>
        <v>0.12135119034485803</v>
      </c>
      <c r="X41" s="46">
        <f t="shared" si="4"/>
        <v>0.17598226316844046</v>
      </c>
    </row>
    <row r="42" spans="2:24" s="17" customFormat="1" ht="22.5" customHeight="1">
      <c r="B42" s="50" t="s">
        <v>67</v>
      </c>
      <c r="C42" s="51"/>
      <c r="D42" s="51"/>
      <c r="E42" s="51"/>
      <c r="F42" s="26" t="s">
        <v>29</v>
      </c>
      <c r="G42" s="46">
        <f>SUM(G29/G22)*100</f>
        <v>21.357374134975558</v>
      </c>
      <c r="H42" s="46">
        <f aca="true" t="shared" si="5" ref="H42:X42">SUM(H29/H22)*100</f>
        <v>22.200596859997404</v>
      </c>
      <c r="I42" s="46">
        <f t="shared" si="5"/>
        <v>21.682692307692307</v>
      </c>
      <c r="J42" s="46">
        <f t="shared" si="5"/>
        <v>12.080804060105484</v>
      </c>
      <c r="K42" s="46">
        <f t="shared" si="5"/>
        <v>46.370706416072586</v>
      </c>
      <c r="L42" s="46">
        <f t="shared" si="5"/>
        <v>19.97963858488165</v>
      </c>
      <c r="M42" s="46">
        <f t="shared" si="5"/>
        <v>15.218594355285003</v>
      </c>
      <c r="N42" s="46">
        <f t="shared" si="5"/>
        <v>21.03938406870003</v>
      </c>
      <c r="O42" s="46">
        <f t="shared" si="5"/>
        <v>21.333333333333336</v>
      </c>
      <c r="P42" s="46">
        <f t="shared" si="5"/>
        <v>17.906897723411486</v>
      </c>
      <c r="Q42" s="46">
        <f t="shared" si="5"/>
        <v>7.687861271676301</v>
      </c>
      <c r="R42" s="46">
        <f t="shared" si="5"/>
        <v>22.3877487238254</v>
      </c>
      <c r="S42" s="46">
        <f t="shared" si="5"/>
        <v>10.643394934976044</v>
      </c>
      <c r="T42" s="46">
        <f t="shared" si="5"/>
        <v>5.59915164369035</v>
      </c>
      <c r="U42" s="46">
        <f t="shared" si="5"/>
        <v>25.392213829169087</v>
      </c>
      <c r="V42" s="46">
        <f t="shared" si="5"/>
        <v>34.00702987697715</v>
      </c>
      <c r="W42" s="46">
        <f t="shared" si="5"/>
        <v>19.362134015841846</v>
      </c>
      <c r="X42" s="46">
        <f t="shared" si="5"/>
        <v>13.511024481223485</v>
      </c>
    </row>
    <row r="43" spans="2:24" s="17" customFormat="1" ht="24" customHeight="1">
      <c r="B43" s="50" t="s">
        <v>68</v>
      </c>
      <c r="C43" s="51"/>
      <c r="D43" s="51"/>
      <c r="E43" s="51"/>
      <c r="F43" s="26" t="s">
        <v>30</v>
      </c>
      <c r="G43" s="46">
        <f>SUM(G30/G22)*100</f>
        <v>1.199923814360993</v>
      </c>
      <c r="H43" s="46">
        <f aca="true" t="shared" si="6" ref="H43:X43">SUM(H30/H22)*100</f>
        <v>0.7785130400934216</v>
      </c>
      <c r="I43" s="46">
        <f t="shared" si="6"/>
        <v>0.5528846153846154</v>
      </c>
      <c r="J43" s="46">
        <f t="shared" si="6"/>
        <v>0.7164892029057618</v>
      </c>
      <c r="K43" s="46">
        <f t="shared" si="6"/>
        <v>0.32404406999351915</v>
      </c>
      <c r="L43" s="46">
        <f t="shared" si="6"/>
        <v>0.27996945787732247</v>
      </c>
      <c r="M43" s="46">
        <f t="shared" si="6"/>
        <v>0.7194244604316548</v>
      </c>
      <c r="N43" s="46">
        <f t="shared" si="6"/>
        <v>1.6286644951140066</v>
      </c>
      <c r="O43" s="46">
        <f t="shared" si="6"/>
        <v>0.8794326241134751</v>
      </c>
      <c r="P43" s="46">
        <f t="shared" si="6"/>
        <v>0.509683995922528</v>
      </c>
      <c r="Q43" s="46">
        <f t="shared" si="6"/>
        <v>0.46242774566473993</v>
      </c>
      <c r="R43" s="46">
        <f t="shared" si="6"/>
        <v>0.5729763517033024</v>
      </c>
      <c r="S43" s="46">
        <f t="shared" si="6"/>
        <v>0.5475701574264202</v>
      </c>
      <c r="T43" s="46">
        <f t="shared" si="6"/>
        <v>0.4241781548250266</v>
      </c>
      <c r="U43" s="46">
        <f t="shared" si="6"/>
        <v>0.5810575246949448</v>
      </c>
      <c r="V43" s="46">
        <f t="shared" si="6"/>
        <v>0.26362038664323373</v>
      </c>
      <c r="W43" s="46">
        <f t="shared" si="6"/>
        <v>0.7534805727776184</v>
      </c>
      <c r="X43" s="46">
        <f t="shared" si="6"/>
        <v>0.9758331030495183</v>
      </c>
    </row>
    <row r="44" spans="2:24" s="17" customFormat="1" ht="15.75" customHeight="1">
      <c r="B44" s="50" t="s">
        <v>69</v>
      </c>
      <c r="C44" s="51"/>
      <c r="D44" s="51"/>
      <c r="E44" s="51"/>
      <c r="F44" s="26" t="s">
        <v>31</v>
      </c>
      <c r="G44" s="46">
        <f>SUM(G31/G22)*100</f>
        <v>9.161323090597422</v>
      </c>
      <c r="H44" s="46">
        <f aca="true" t="shared" si="7" ref="H44:X44">SUM(H31/H22)*100</f>
        <v>6.915790839496562</v>
      </c>
      <c r="I44" s="46">
        <f t="shared" si="7"/>
        <v>9.110576923076923</v>
      </c>
      <c r="J44" s="46">
        <f t="shared" si="7"/>
        <v>4.040203005274156</v>
      </c>
      <c r="K44" s="46">
        <f t="shared" si="7"/>
        <v>7.323395981853532</v>
      </c>
      <c r="L44" s="46">
        <f t="shared" si="7"/>
        <v>6.0956986510562485</v>
      </c>
      <c r="M44" s="46">
        <f t="shared" si="7"/>
        <v>7.969009407858328</v>
      </c>
      <c r="N44" s="46">
        <f t="shared" si="7"/>
        <v>14.480307965649985</v>
      </c>
      <c r="O44" s="46">
        <f t="shared" si="7"/>
        <v>9.815602836879432</v>
      </c>
      <c r="P44" s="46">
        <f t="shared" si="7"/>
        <v>5.538566089024805</v>
      </c>
      <c r="Q44" s="46">
        <f t="shared" si="7"/>
        <v>3.48747591522158</v>
      </c>
      <c r="R44" s="46">
        <f t="shared" si="7"/>
        <v>8.95926659026982</v>
      </c>
      <c r="S44" s="46">
        <f t="shared" si="7"/>
        <v>6.365503080082135</v>
      </c>
      <c r="T44" s="46">
        <f t="shared" si="7"/>
        <v>8.48356309650053</v>
      </c>
      <c r="U44" s="46">
        <f t="shared" si="7"/>
        <v>7.3503776873910525</v>
      </c>
      <c r="V44" s="46">
        <f t="shared" si="7"/>
        <v>5.536028119507909</v>
      </c>
      <c r="W44" s="46">
        <f t="shared" si="7"/>
        <v>7.766476182070914</v>
      </c>
      <c r="X44" s="46">
        <f t="shared" si="7"/>
        <v>6.027791221068693</v>
      </c>
    </row>
    <row r="45" spans="2:24" s="17" customFormat="1" ht="25.5" customHeight="1">
      <c r="B45" s="50" t="s">
        <v>70</v>
      </c>
      <c r="C45" s="51"/>
      <c r="D45" s="51"/>
      <c r="E45" s="51"/>
      <c r="F45" s="26" t="s">
        <v>32</v>
      </c>
      <c r="G45" s="46">
        <f>SUM(G32/G22)*100</f>
        <v>20.91930671068504</v>
      </c>
      <c r="H45" s="46">
        <f aca="true" t="shared" si="8" ref="H45:X45">SUM(H32/H22)*100</f>
        <v>28.117295964707406</v>
      </c>
      <c r="I45" s="46">
        <f t="shared" si="8"/>
        <v>17.235576923076923</v>
      </c>
      <c r="J45" s="46">
        <f t="shared" si="8"/>
        <v>15.9418847646532</v>
      </c>
      <c r="K45" s="46">
        <f t="shared" si="8"/>
        <v>15.06804925469864</v>
      </c>
      <c r="L45" s="46">
        <f t="shared" si="8"/>
        <v>13.578518707050142</v>
      </c>
      <c r="M45" s="46">
        <f t="shared" si="8"/>
        <v>21.914775871610402</v>
      </c>
      <c r="N45" s="46">
        <f t="shared" si="8"/>
        <v>20.550784720165826</v>
      </c>
      <c r="O45" s="46">
        <f t="shared" si="8"/>
        <v>17.02127659574468</v>
      </c>
      <c r="P45" s="46">
        <f t="shared" si="8"/>
        <v>16.275908936459395</v>
      </c>
      <c r="Q45" s="46">
        <f t="shared" si="8"/>
        <v>15.048169556840078</v>
      </c>
      <c r="R45" s="46">
        <f t="shared" si="8"/>
        <v>19.960412542973227</v>
      </c>
      <c r="S45" s="46">
        <f t="shared" si="8"/>
        <v>14.476386036960987</v>
      </c>
      <c r="T45" s="46">
        <f t="shared" si="8"/>
        <v>10.858960763520678</v>
      </c>
      <c r="U45" s="46">
        <f t="shared" si="8"/>
        <v>24.956420685647878</v>
      </c>
      <c r="V45" s="46">
        <f t="shared" si="8"/>
        <v>15.026362038664324</v>
      </c>
      <c r="W45" s="46">
        <f t="shared" si="8"/>
        <v>18.575557663879266</v>
      </c>
      <c r="X45" s="46">
        <f t="shared" si="8"/>
        <v>16.577534989849628</v>
      </c>
    </row>
    <row r="46" spans="2:24" s="17" customFormat="1" ht="25.5" customHeight="1">
      <c r="B46" s="50" t="s">
        <v>71</v>
      </c>
      <c r="C46" s="51"/>
      <c r="D46" s="51"/>
      <c r="E46" s="51"/>
      <c r="F46" s="26" t="s">
        <v>77</v>
      </c>
      <c r="G46" s="46">
        <f>SUM(G34/G22)*100</f>
        <v>6.774173068376611</v>
      </c>
      <c r="H46" s="46">
        <f aca="true" t="shared" si="9" ref="H46:X46">SUM(H34/H22)*100</f>
        <v>6.565459971454522</v>
      </c>
      <c r="I46" s="46">
        <f t="shared" si="9"/>
        <v>2.8125</v>
      </c>
      <c r="J46" s="46">
        <f t="shared" si="9"/>
        <v>1.8409792019106377</v>
      </c>
      <c r="K46" s="46">
        <f t="shared" si="9"/>
        <v>1.069345430978613</v>
      </c>
      <c r="L46" s="46">
        <f t="shared" si="9"/>
        <v>4.568592517179944</v>
      </c>
      <c r="M46" s="46">
        <f t="shared" si="9"/>
        <v>7.858328721638075</v>
      </c>
      <c r="N46" s="46">
        <f t="shared" si="9"/>
        <v>6.973645247260881</v>
      </c>
      <c r="O46" s="46">
        <f t="shared" si="9"/>
        <v>3.1773049645390072</v>
      </c>
      <c r="P46" s="46">
        <f t="shared" si="9"/>
        <v>1.4950730547060822</v>
      </c>
      <c r="Q46" s="46">
        <f t="shared" si="9"/>
        <v>1.599229287090559</v>
      </c>
      <c r="R46" s="46">
        <f t="shared" si="9"/>
        <v>2.5731847067402853</v>
      </c>
      <c r="S46" s="46">
        <f t="shared" si="9"/>
        <v>2.532511978097194</v>
      </c>
      <c r="T46" s="46">
        <f t="shared" si="9"/>
        <v>2.3541887592788973</v>
      </c>
      <c r="U46" s="46">
        <f t="shared" si="9"/>
        <v>2.2080185938407904</v>
      </c>
      <c r="V46" s="46">
        <f t="shared" si="9"/>
        <v>2.196836555360281</v>
      </c>
      <c r="W46" s="46">
        <f t="shared" si="9"/>
        <v>4.028859519449286</v>
      </c>
      <c r="X46" s="46">
        <f t="shared" si="9"/>
        <v>3.6386195961715955</v>
      </c>
    </row>
    <row r="47" spans="2:24" s="17" customFormat="1" ht="12.75">
      <c r="B47" s="54" t="s">
        <v>72</v>
      </c>
      <c r="C47" s="55"/>
      <c r="D47" s="55"/>
      <c r="E47" s="55"/>
      <c r="F47" s="26" t="s">
        <v>43</v>
      </c>
      <c r="G47" s="46">
        <f>SUM(G36/G22)*100</f>
        <v>7.415402196685925</v>
      </c>
      <c r="H47" s="46">
        <f aca="true" t="shared" si="10" ref="H47:X47">SUM(H36/H22)*100</f>
        <v>8.550668223692746</v>
      </c>
      <c r="I47" s="46">
        <f t="shared" si="10"/>
        <v>4.0144230769230775</v>
      </c>
      <c r="J47" s="46">
        <f t="shared" si="10"/>
        <v>1.2439048661558365</v>
      </c>
      <c r="K47" s="46">
        <f t="shared" si="10"/>
        <v>1.1017498379779649</v>
      </c>
      <c r="L47" s="46">
        <f t="shared" si="10"/>
        <v>1.196233138203105</v>
      </c>
      <c r="M47" s="46">
        <f t="shared" si="10"/>
        <v>5.644714997232983</v>
      </c>
      <c r="N47" s="46">
        <f t="shared" si="10"/>
        <v>4.545454545454546</v>
      </c>
      <c r="O47" s="46">
        <f t="shared" si="10"/>
        <v>2.1560283687943262</v>
      </c>
      <c r="P47" s="46">
        <f t="shared" si="10"/>
        <v>0.9174311926605505</v>
      </c>
      <c r="Q47" s="46">
        <f t="shared" si="10"/>
        <v>0.4238921001926782</v>
      </c>
      <c r="R47" s="46">
        <f t="shared" si="10"/>
        <v>2.719033232628399</v>
      </c>
      <c r="S47" s="46">
        <f t="shared" si="10"/>
        <v>1.6084873374401096</v>
      </c>
      <c r="T47" s="46">
        <f t="shared" si="10"/>
        <v>1.0816542948038177</v>
      </c>
      <c r="U47" s="46">
        <f t="shared" si="10"/>
        <v>3.980244044160372</v>
      </c>
      <c r="V47" s="46">
        <f t="shared" si="10"/>
        <v>0.9666080843585236</v>
      </c>
      <c r="W47" s="46">
        <f t="shared" si="10"/>
        <v>3.627297398671756</v>
      </c>
      <c r="X47" s="46">
        <f t="shared" si="10"/>
        <v>2.962382595125097</v>
      </c>
    </row>
    <row r="48" spans="2:24" s="17" customFormat="1" ht="23.25" customHeight="1">
      <c r="B48" s="50" t="s">
        <v>73</v>
      </c>
      <c r="C48" s="51"/>
      <c r="D48" s="51"/>
      <c r="E48" s="51"/>
      <c r="F48" s="26" t="s">
        <v>33</v>
      </c>
      <c r="G48" s="46">
        <f>SUM(G37/G22)*100</f>
        <v>13.8086470700273</v>
      </c>
      <c r="H48" s="46">
        <f aca="true" t="shared" si="11" ref="H48:X48">SUM(H37/H22)*100</f>
        <v>13.63695341896977</v>
      </c>
      <c r="I48" s="46">
        <f t="shared" si="11"/>
        <v>13.701923076923078</v>
      </c>
      <c r="J48" s="46">
        <f t="shared" si="11"/>
        <v>2.607224599462633</v>
      </c>
      <c r="K48" s="46">
        <f t="shared" si="11"/>
        <v>2.5275437459494494</v>
      </c>
      <c r="L48" s="46">
        <f t="shared" si="11"/>
        <v>6.0447951132603714</v>
      </c>
      <c r="M48" s="46">
        <f t="shared" si="11"/>
        <v>8.57775318206973</v>
      </c>
      <c r="N48" s="46">
        <f t="shared" si="11"/>
        <v>11.548711874444773</v>
      </c>
      <c r="O48" s="46">
        <f t="shared" si="11"/>
        <v>8.964539007092199</v>
      </c>
      <c r="P48" s="46">
        <f t="shared" si="11"/>
        <v>3.873598369011213</v>
      </c>
      <c r="Q48" s="46">
        <f t="shared" si="11"/>
        <v>1.464354527938343</v>
      </c>
      <c r="R48" s="46">
        <f t="shared" si="11"/>
        <v>12.115845400562558</v>
      </c>
      <c r="S48" s="46">
        <f t="shared" si="11"/>
        <v>9.787816563997263</v>
      </c>
      <c r="T48" s="46">
        <f t="shared" si="11"/>
        <v>5.1961823966065745</v>
      </c>
      <c r="U48" s="46">
        <f t="shared" si="11"/>
        <v>6.042998256827426</v>
      </c>
      <c r="V48" s="46">
        <f t="shared" si="11"/>
        <v>4.305799648506151</v>
      </c>
      <c r="W48" s="46">
        <f t="shared" si="11"/>
        <v>8.828850693908171</v>
      </c>
      <c r="X48" s="46">
        <f t="shared" si="11"/>
        <v>7.711989904434875</v>
      </c>
    </row>
    <row r="49" spans="2:24" s="17" customFormat="1" ht="23.25" customHeight="1">
      <c r="B49" s="50" t="s">
        <v>74</v>
      </c>
      <c r="C49" s="51"/>
      <c r="D49" s="51"/>
      <c r="E49" s="51"/>
      <c r="F49" s="26" t="s">
        <v>34</v>
      </c>
      <c r="G49" s="46">
        <f>SUM(G38/G22)*100</f>
        <v>0.0888832455082217</v>
      </c>
      <c r="H49" s="46">
        <f aca="true" t="shared" si="12" ref="H49:X49">SUM(H38/H22)*100</f>
        <v>0.18165304268846502</v>
      </c>
      <c r="I49" s="46">
        <f t="shared" si="12"/>
        <v>0</v>
      </c>
      <c r="J49" s="46">
        <f t="shared" si="12"/>
        <v>0.009951238929246691</v>
      </c>
      <c r="K49" s="46">
        <f t="shared" si="12"/>
        <v>0</v>
      </c>
      <c r="L49" s="46">
        <f t="shared" si="12"/>
        <v>0.03817765334690761</v>
      </c>
      <c r="M49" s="46">
        <f t="shared" si="12"/>
        <v>0</v>
      </c>
      <c r="N49" s="46">
        <f t="shared" si="12"/>
        <v>0.029612081729345572</v>
      </c>
      <c r="O49" s="46">
        <f t="shared" si="12"/>
        <v>0.028368794326241134</v>
      </c>
      <c r="P49" s="46">
        <f t="shared" si="12"/>
        <v>0</v>
      </c>
      <c r="Q49" s="46">
        <f t="shared" si="12"/>
        <v>0</v>
      </c>
      <c r="R49" s="46">
        <f t="shared" si="12"/>
        <v>0.03125325554745286</v>
      </c>
      <c r="S49" s="46">
        <f t="shared" si="12"/>
        <v>0</v>
      </c>
      <c r="T49" s="46">
        <f t="shared" si="12"/>
        <v>0</v>
      </c>
      <c r="U49" s="46">
        <f t="shared" si="12"/>
        <v>0</v>
      </c>
      <c r="V49" s="46">
        <f t="shared" si="12"/>
        <v>0</v>
      </c>
      <c r="W49" s="46">
        <f t="shared" si="12"/>
        <v>0.04192132030095095</v>
      </c>
      <c r="X49" s="46">
        <f t="shared" si="12"/>
        <v>0.05584805385770577</v>
      </c>
    </row>
    <row r="50" spans="2:24" s="17" customFormat="1" ht="24.75" customHeight="1">
      <c r="B50" s="50" t="s">
        <v>75</v>
      </c>
      <c r="C50" s="51"/>
      <c r="D50" s="51"/>
      <c r="E50" s="51"/>
      <c r="F50" s="26" t="s">
        <v>35</v>
      </c>
      <c r="G50" s="46">
        <f>SUM(G39/G22)*100</f>
        <v>0.9586692908386769</v>
      </c>
      <c r="H50" s="46">
        <f aca="true" t="shared" si="13" ref="H50:X50">SUM(H39/H22)*100</f>
        <v>0.7525626054236408</v>
      </c>
      <c r="I50" s="46">
        <f t="shared" si="13"/>
        <v>0.5288461538461539</v>
      </c>
      <c r="J50" s="46">
        <f t="shared" si="13"/>
        <v>0.5572693800378147</v>
      </c>
      <c r="K50" s="46">
        <f t="shared" si="13"/>
        <v>0.356448476992871</v>
      </c>
      <c r="L50" s="46">
        <f t="shared" si="13"/>
        <v>0.7762789513871213</v>
      </c>
      <c r="M50" s="46">
        <f t="shared" si="13"/>
        <v>0.387382401770891</v>
      </c>
      <c r="N50" s="46">
        <f t="shared" si="13"/>
        <v>0.6514657980456027</v>
      </c>
      <c r="O50" s="46">
        <f t="shared" si="13"/>
        <v>0.6524822695035462</v>
      </c>
      <c r="P50" s="46">
        <f t="shared" si="13"/>
        <v>0.5436629289840299</v>
      </c>
      <c r="Q50" s="46">
        <f t="shared" si="13"/>
        <v>0.6358381502890174</v>
      </c>
      <c r="R50" s="46">
        <f t="shared" si="13"/>
        <v>0.34378581102198147</v>
      </c>
      <c r="S50" s="46">
        <f t="shared" si="13"/>
        <v>0.17111567419575632</v>
      </c>
      <c r="T50" s="46">
        <f t="shared" si="13"/>
        <v>0.2120890774125133</v>
      </c>
      <c r="U50" s="46">
        <f t="shared" si="13"/>
        <v>0.5520046484601976</v>
      </c>
      <c r="V50" s="46">
        <f t="shared" si="13"/>
        <v>0.17574692442882248</v>
      </c>
      <c r="W50" s="46">
        <f t="shared" si="13"/>
        <v>0.6078591443637889</v>
      </c>
      <c r="X50" s="46">
        <f t="shared" si="13"/>
        <v>0.7598640972695637</v>
      </c>
    </row>
    <row r="51" spans="7:22" s="17" customFormat="1" ht="12.75"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7:24" s="17" customFormat="1" ht="12.75"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7:22" s="17" customFormat="1" ht="12.75"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</sheetData>
  <mergeCells count="32">
    <mergeCell ref="B37:E37"/>
    <mergeCell ref="B31:E31"/>
    <mergeCell ref="B32:E32"/>
    <mergeCell ref="B25:E25"/>
    <mergeCell ref="B26:E26"/>
    <mergeCell ref="B27:E27"/>
    <mergeCell ref="B28:E28"/>
    <mergeCell ref="B33:E33"/>
    <mergeCell ref="B34:E34"/>
    <mergeCell ref="B50:E50"/>
    <mergeCell ref="B46:E46"/>
    <mergeCell ref="B47:E47"/>
    <mergeCell ref="B48:E48"/>
    <mergeCell ref="B49:E49"/>
    <mergeCell ref="B45:E45"/>
    <mergeCell ref="B38:E38"/>
    <mergeCell ref="B35:E35"/>
    <mergeCell ref="B36:E36"/>
    <mergeCell ref="B41:E41"/>
    <mergeCell ref="B42:E42"/>
    <mergeCell ref="B39:E39"/>
    <mergeCell ref="B40:E40"/>
    <mergeCell ref="B43:E43"/>
    <mergeCell ref="B44:E44"/>
    <mergeCell ref="B6:C6"/>
    <mergeCell ref="B20:E20"/>
    <mergeCell ref="B29:E29"/>
    <mergeCell ref="B30:E30"/>
    <mergeCell ref="B21:E21"/>
    <mergeCell ref="B22:D22"/>
    <mergeCell ref="B23:D23"/>
    <mergeCell ref="B24:D24"/>
  </mergeCells>
  <printOptions/>
  <pageMargins left="0.75" right="0.75" top="1" bottom="1" header="0" footer="0"/>
  <pageSetup fitToHeight="2" fitToWidth="1" horizontalDpi="300" verticalDpi="300" orientation="landscape" paperSize="123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2007-08-16T18:43:19Z</cp:lastPrinted>
  <dcterms:created xsi:type="dcterms:W3CDTF">2006-08-07T20:43:59Z</dcterms:created>
  <dcterms:modified xsi:type="dcterms:W3CDTF">2007-08-16T18:43:25Z</dcterms:modified>
  <cp:category/>
  <cp:version/>
  <cp:contentType/>
  <cp:contentStatus/>
</cp:coreProperties>
</file>