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21-03" sheetId="1" r:id="rId1"/>
  </sheets>
  <definedNames>
    <definedName name="_xlnm.Print_Area" localSheetId="0">'Tabla 21-03'!$A$1:$V$50</definedName>
  </definedNames>
  <calcPr fullCalcOnLoad="1"/>
</workbook>
</file>

<file path=xl/sharedStrings.xml><?xml version="1.0" encoding="utf-8"?>
<sst xmlns="http://schemas.openxmlformats.org/spreadsheetml/2006/main" count="117" uniqueCount="113">
  <si>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</si>
  <si>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</si>
  <si>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</si>
  <si>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</si>
  <si>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</si>
  <si>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</si>
  <si>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</si>
  <si>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</si>
  <si>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Código Departamento y Municipio</t>
  </si>
  <si>
    <t>Código de campo</t>
  </si>
  <si>
    <t>Número de personas</t>
  </si>
  <si>
    <t xml:space="preserve"> </t>
  </si>
  <si>
    <t>Porcentaje de viviendas que no estan conectas a la red de distribución de agua, rural y urbano.</t>
  </si>
  <si>
    <t>Porcentaje de viviendas que disponen de servicio sanitario, rural, urbano</t>
  </si>
  <si>
    <t>Porcentajes de viviendas que utilizan servicio municipal o privado para eliminar basura</t>
  </si>
  <si>
    <t>Instituto Nacional de Estadística, XI Censo de Población y VI de Habitación</t>
  </si>
  <si>
    <t>Fuente</t>
  </si>
  <si>
    <t>Fecha de Publicación</t>
  </si>
  <si>
    <t>Indicador</t>
  </si>
  <si>
    <t>21a Total de Viviendas</t>
  </si>
  <si>
    <t>T_VIV</t>
  </si>
  <si>
    <t>21b Viviendas con Choro uso exclusivo</t>
  </si>
  <si>
    <t>AGUA_CH_EX</t>
  </si>
  <si>
    <t>AGUA_CH_VH</t>
  </si>
  <si>
    <t>21c Viviendas que utlizan Chorro para varios hogares</t>
  </si>
  <si>
    <t>21d Viviendas que utlizan chorro público (fuera de hogar)</t>
  </si>
  <si>
    <t>AGUA_CH_PB</t>
  </si>
  <si>
    <t>21e Viviendas que utilizan pozo</t>
  </si>
  <si>
    <t>GUA_POZO</t>
  </si>
  <si>
    <t>21f Viviendas que utilizan agua camión o tonel</t>
  </si>
  <si>
    <t>AGUA_CA_TN</t>
  </si>
  <si>
    <t>21g Viviendas que utilizan agua de Río, Lago, o Manantial</t>
  </si>
  <si>
    <t>AGUA_RIO_L</t>
  </si>
  <si>
    <t>21h Viviendas que utilizan otro tipo de fuente de agua</t>
  </si>
  <si>
    <t>AGUA_OTRO</t>
  </si>
  <si>
    <t>21i Viviendas que disponen de servicio sanitario</t>
  </si>
  <si>
    <t>VIV_SAN</t>
  </si>
  <si>
    <t>21j Viviendas que no disponen de servicio sanitario</t>
  </si>
  <si>
    <t>VIV_NO_SAN</t>
  </si>
  <si>
    <t>21k Viviendas  con servicio sanitario de uso exclusivo conectado a red de drenajes</t>
  </si>
  <si>
    <t>SAN_DRE</t>
  </si>
  <si>
    <t>21l  Viviendas con servicio sanitario de uso exclusivo conecta a fosa septica</t>
  </si>
  <si>
    <t>SAN_FSE</t>
  </si>
  <si>
    <t>SAN_EXC</t>
  </si>
  <si>
    <t>21n Viviendas con servicio sanitario de uso exclusivo letrina o pozo ciego</t>
  </si>
  <si>
    <t>SAN_LET</t>
  </si>
  <si>
    <t>Porcentaje de viviendas que no estan conectas a la red de distribución de agua, rural y urbano = (Hogares que no estan conectas a red de distribución de agua/total de hogares)*100</t>
  </si>
  <si>
    <t>Porcentaje de viviendas que disponen de servicio sanitario, rural, urbano = (Hogares que no tiene hinodoro/total de hogares)*100</t>
  </si>
  <si>
    <t>Porcentajes de viviendas que utilizan servicio municipal o privado para eliminar basura = (Hogares que utilizan servicio municipal o privado para eliminar la basura/total de hogares)*100</t>
  </si>
  <si>
    <t>SAN_DRE_VH</t>
  </si>
  <si>
    <t>SAN_FSE_VH</t>
  </si>
  <si>
    <t>SAN_EXC_VH</t>
  </si>
  <si>
    <t>21p Viviendas con servicio sanitario de uso compartido excusado lavable</t>
  </si>
  <si>
    <t>21o Viviendas con servicio sanitario de uso compartido conectado a fosa septica</t>
  </si>
  <si>
    <t>21ñ Viviendas con servicio sanitario de uso compartido conectado a red de drenaje</t>
  </si>
  <si>
    <t>21q Viviendas con servicio sanitario de uso compartido letrina o pozo ciego</t>
  </si>
  <si>
    <t>SAN_LET_VH</t>
  </si>
  <si>
    <t>21r Viviendas que usan servicio municipal de eliminaicón de basura</t>
  </si>
  <si>
    <t>BASU_MUNI</t>
  </si>
  <si>
    <t>21s Viviendas que usan servicio privado de eliminación de basura</t>
  </si>
  <si>
    <t>BASU_PV</t>
  </si>
  <si>
    <t>21t Viviendas que queman la basura</t>
  </si>
  <si>
    <t>BASU_QUEMA</t>
  </si>
  <si>
    <t>21u Viviendas que tiran la basura en cualquier lugar</t>
  </si>
  <si>
    <t>BASU_TIRA</t>
  </si>
  <si>
    <t>21v Viviendas que entirerran la basura</t>
  </si>
  <si>
    <t>BASU_ENT</t>
  </si>
  <si>
    <t>21w Viviendas que utilizan otra forma de eliminación de basura</t>
  </si>
  <si>
    <t>BASU_OTRA</t>
  </si>
  <si>
    <t>21x Porcentaje de hogares que no estan conectados a la red de distribución de agua (pozo, camión, tonel, río, lago, o manantial, otro tipo)</t>
  </si>
  <si>
    <t>P_NO_AGUA</t>
  </si>
  <si>
    <t>21y Porcentaje de hogares que no disponen de servicio sanitario</t>
  </si>
  <si>
    <t>P_NO_SAN</t>
  </si>
  <si>
    <t>21z Porcentaje de hogares que utilizan servicio municipal o privado de eliminación de basura</t>
  </si>
  <si>
    <t>P_NO_BAS</t>
  </si>
  <si>
    <t>21m Viviendas con servicio sanitario de uso exclusivo escusado lavable</t>
  </si>
  <si>
    <t xml:space="preserve">  21 - 03</t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</si>
  <si>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</si>
  <si>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</si>
  <si>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</si>
  <si>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</si>
  <si>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</si>
  <si>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</si>
  <si>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</si>
  <si>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</si>
  <si>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</si>
  <si>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</si>
  <si>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</si>
  <si>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</si>
  <si>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</si>
  <si>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</si>
  <si>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</si>
  <si>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</si>
  <si>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</si>
  <si>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</si>
  <si>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</si>
  <si>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</si>
  <si>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</si>
  <si>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</si>
  <si>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</si>
  <si>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</si>
  <si>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</si>
  <si>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</si>
  <si>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</si>
  <si>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</si>
  <si>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</si>
  <si>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</si>
  <si>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</si>
  <si>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</si>
  <si>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</si>
  <si>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</si>
  <si>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</si>
  <si>
    <t>Total de Viviendas por tipo de servicio de agua, tipo de servicio sanitario y forma de disposición de desechos sólidos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</si>
</sst>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;[Red]#,##0.0"/>
    <numFmt numFmtId="178" formatCode="#,##0.00;[Red]#,##0.00"/>
    <numFmt numFmtId="179" formatCode="0.0%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16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16" fontId="3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172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57150</xdr:rowOff>
    </xdr:from>
    <xdr:to>
      <xdr:col>12</xdr:col>
      <xdr:colOff>552450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571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showGridLines="0" tabSelected="1" zoomScale="115" zoomScaleNormal="115" workbookViewId="0" topLeftCell="A1">
      <selection activeCell="V45" sqref="V45"/>
    </sheetView>
  </sheetViews>
  <sheetFormatPr defaultColWidth="11.421875" defaultRowHeight="12.75"/>
  <cols>
    <col min="1" max="1" width="2.8515625" style="1" customWidth="1"/>
    <col min="2" max="2" width="15.421875" style="1" customWidth="1"/>
    <col min="3" max="3" width="10.140625" style="1" customWidth="1"/>
    <col min="4" max="4" width="34.00390625" style="1" customWidth="1"/>
    <col min="5" max="5" width="15.00390625" style="16" bestFit="1" customWidth="1"/>
    <col min="6" max="6" width="13.00390625" style="1" customWidth="1"/>
    <col min="7" max="7" width="12.421875" style="1" customWidth="1"/>
    <col min="8" max="8" width="11.28125" style="1" customWidth="1"/>
    <col min="9" max="9" width="9.28125" style="1" bestFit="1" customWidth="1"/>
    <col min="10" max="10" width="10.57421875" style="1" customWidth="1"/>
    <col min="11" max="12" width="12.421875" style="1" customWidth="1"/>
    <col min="13" max="13" width="10.8515625" style="1" customWidth="1"/>
    <col min="14" max="14" width="9.8515625" style="1" customWidth="1"/>
    <col min="15" max="15" width="12.00390625" style="1" customWidth="1"/>
    <col min="16" max="16" width="10.28125" style="1" bestFit="1" customWidth="1"/>
    <col min="17" max="17" width="8.8515625" style="1" bestFit="1" customWidth="1"/>
    <col min="18" max="18" width="10.140625" style="1" bestFit="1" customWidth="1"/>
    <col min="19" max="19" width="10.421875" style="1" bestFit="1" customWidth="1"/>
    <col min="20" max="20" width="12.8515625" style="1" customWidth="1"/>
    <col min="21" max="21" width="13.8515625" style="1" customWidth="1"/>
    <col min="22" max="22" width="15.421875" style="1" customWidth="1"/>
    <col min="23" max="16384" width="11.421875" style="1" customWidth="1"/>
  </cols>
  <sheetData>
    <row r="1" spans="2:8" ht="12">
      <c r="B1" s="2" t="s">
        <v>0</v>
      </c>
      <c r="C1" s="3"/>
      <c r="D1" s="3"/>
      <c r="E1" s="19"/>
      <c r="F1" s="3"/>
      <c r="G1" s="3"/>
      <c r="H1" s="3"/>
    </row>
    <row r="2" spans="2:8" ht="12">
      <c r="B2" s="2" t="s">
        <v>1</v>
      </c>
      <c r="C2" s="3"/>
      <c r="D2" s="3"/>
      <c r="E2" s="19"/>
      <c r="F2" s="3"/>
      <c r="G2" s="3"/>
      <c r="H2" s="3"/>
    </row>
    <row r="3" spans="2:8" ht="12">
      <c r="B3" s="2" t="s">
        <v>2</v>
      </c>
      <c r="C3" s="3"/>
      <c r="D3" s="3"/>
      <c r="E3" s="19"/>
      <c r="F3" s="3"/>
      <c r="G3" s="3"/>
      <c r="H3" s="3"/>
    </row>
    <row r="4" spans="2:8" ht="12">
      <c r="B4" s="2" t="s">
        <v>3</v>
      </c>
      <c r="C4" s="3"/>
      <c r="D4" s="3"/>
      <c r="E4" s="19"/>
      <c r="F4" s="3"/>
      <c r="G4" s="3"/>
      <c r="H4" s="3"/>
    </row>
    <row r="5" ht="12"/>
    <row r="6" spans="1:11" s="10" customFormat="1" ht="12.75" customHeight="1">
      <c r="A6" s="25" t="s">
        <v>4</v>
      </c>
      <c r="B6" s="25"/>
      <c r="C6" s="14"/>
      <c r="D6" s="26" t="s">
        <v>76</v>
      </c>
      <c r="E6" s="20"/>
      <c r="F6" s="9"/>
      <c r="G6" s="9"/>
      <c r="I6" s="12"/>
      <c r="J6" s="11"/>
      <c r="K6" s="12"/>
    </row>
    <row r="7" s="10" customFormat="1" ht="12">
      <c r="E7" s="21"/>
    </row>
    <row r="8" spans="2:11" ht="12.75" customHeight="1">
      <c r="B8" s="32" t="s">
        <v>5</v>
      </c>
      <c r="C8" s="33"/>
      <c r="D8" s="53" t="s">
        <v>112</v>
      </c>
      <c r="E8" s="53"/>
      <c r="F8" s="53"/>
      <c r="G8" s="53"/>
      <c r="H8" s="53"/>
      <c r="I8" s="53"/>
      <c r="J8" s="54"/>
      <c r="K8" s="15"/>
    </row>
    <row r="9" spans="2:11" s="16" customFormat="1" ht="12" customHeight="1">
      <c r="B9" s="34" t="s">
        <v>18</v>
      </c>
      <c r="C9" s="35" t="s">
        <v>11</v>
      </c>
      <c r="D9" s="46" t="s">
        <v>12</v>
      </c>
      <c r="E9" s="46"/>
      <c r="F9" s="46"/>
      <c r="G9" s="46"/>
      <c r="H9" s="46"/>
      <c r="I9" s="46"/>
      <c r="J9" s="47"/>
      <c r="K9" s="17"/>
    </row>
    <row r="10" spans="2:11" s="16" customFormat="1" ht="12" customHeight="1">
      <c r="B10" s="34"/>
      <c r="C10" s="35"/>
      <c r="D10" s="46" t="s">
        <v>13</v>
      </c>
      <c r="E10" s="46"/>
      <c r="F10" s="46"/>
      <c r="G10" s="46"/>
      <c r="H10" s="46"/>
      <c r="I10" s="46"/>
      <c r="J10" s="47"/>
      <c r="K10" s="17"/>
    </row>
    <row r="11" spans="2:11" s="16" customFormat="1" ht="12" customHeight="1">
      <c r="B11" s="34"/>
      <c r="C11" s="35"/>
      <c r="D11" s="46" t="s">
        <v>14</v>
      </c>
      <c r="E11" s="46"/>
      <c r="F11" s="46"/>
      <c r="G11" s="46"/>
      <c r="H11" s="46"/>
      <c r="I11" s="46"/>
      <c r="J11" s="47"/>
      <c r="K11" s="17"/>
    </row>
    <row r="12" spans="2:11" ht="12">
      <c r="B12" s="36" t="s">
        <v>6</v>
      </c>
      <c r="C12" s="37"/>
      <c r="D12" s="49" t="s">
        <v>77</v>
      </c>
      <c r="E12" s="49"/>
      <c r="F12" s="49"/>
      <c r="G12" s="49"/>
      <c r="H12" s="49"/>
      <c r="I12" s="49"/>
      <c r="J12" s="50"/>
      <c r="K12" s="18"/>
    </row>
    <row r="13" spans="2:11" ht="12.75" customHeight="1">
      <c r="B13" s="36" t="s">
        <v>17</v>
      </c>
      <c r="C13" s="37"/>
      <c r="D13" s="55">
        <v>2002</v>
      </c>
      <c r="E13" s="55"/>
      <c r="F13" s="55"/>
      <c r="G13" s="55"/>
      <c r="H13" s="55"/>
      <c r="I13" s="55"/>
      <c r="J13" s="56"/>
      <c r="K13" s="18"/>
    </row>
    <row r="14" spans="2:30" ht="12">
      <c r="B14" s="36" t="s">
        <v>7</v>
      </c>
      <c r="C14" s="37"/>
      <c r="D14" s="49" t="s">
        <v>10</v>
      </c>
      <c r="E14" s="49"/>
      <c r="F14" s="49"/>
      <c r="G14" s="49"/>
      <c r="H14" s="49"/>
      <c r="I14" s="49"/>
      <c r="J14" s="50"/>
      <c r="Y14" s="5"/>
      <c r="AA14" s="5"/>
      <c r="AB14" s="5"/>
      <c r="AC14" s="5"/>
      <c r="AD14" s="5"/>
    </row>
    <row r="15" spans="2:11" s="10" customFormat="1" ht="12">
      <c r="B15" s="38" t="s">
        <v>16</v>
      </c>
      <c r="C15" s="39"/>
      <c r="D15" s="39" t="s">
        <v>15</v>
      </c>
      <c r="E15" s="40"/>
      <c r="F15" s="41"/>
      <c r="G15" s="41"/>
      <c r="H15" s="41"/>
      <c r="I15" s="41"/>
      <c r="J15" s="42"/>
      <c r="K15" s="13"/>
    </row>
    <row r="16" spans="13:17" ht="12">
      <c r="M16" s="4"/>
      <c r="N16" s="4"/>
      <c r="Q16" s="5"/>
    </row>
    <row r="17" spans="2:21" ht="12">
      <c r="B17" s="6"/>
      <c r="C17" s="6"/>
      <c r="D17" s="6"/>
      <c r="E17" s="22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2" s="5" customFormat="1" ht="26.25" customHeight="1">
      <c r="B18" s="52"/>
      <c r="C18" s="52"/>
      <c r="D18" s="52"/>
      <c r="E18" s="23"/>
      <c r="F18" s="43" t="s">
        <v>78</v>
      </c>
      <c r="G18" s="43" t="s">
        <v>79</v>
      </c>
      <c r="H18" s="43" t="s">
        <v>80</v>
      </c>
      <c r="I18" s="43" t="s">
        <v>81</v>
      </c>
      <c r="J18" s="43" t="s">
        <v>82</v>
      </c>
      <c r="K18" s="43" t="s">
        <v>83</v>
      </c>
      <c r="L18" s="43" t="s">
        <v>84</v>
      </c>
      <c r="M18" s="43" t="s">
        <v>85</v>
      </c>
      <c r="N18" s="43" t="s">
        <v>86</v>
      </c>
      <c r="O18" s="43" t="s">
        <v>87</v>
      </c>
      <c r="P18" s="43" t="s">
        <v>88</v>
      </c>
      <c r="Q18" s="43" t="s">
        <v>89</v>
      </c>
      <c r="R18" s="43" t="s">
        <v>90</v>
      </c>
      <c r="S18" s="43" t="s">
        <v>91</v>
      </c>
      <c r="T18" s="43" t="s">
        <v>92</v>
      </c>
      <c r="U18" s="43" t="s">
        <v>93</v>
      </c>
      <c r="V18" s="43" t="s">
        <v>94</v>
      </c>
    </row>
    <row r="19" spans="2:22" ht="12">
      <c r="B19" s="51" t="s">
        <v>8</v>
      </c>
      <c r="C19" s="51"/>
      <c r="D19" s="51"/>
      <c r="E19" s="27" t="s">
        <v>9</v>
      </c>
      <c r="F19" s="44" t="s">
        <v>95</v>
      </c>
      <c r="G19" s="44" t="s">
        <v>96</v>
      </c>
      <c r="H19" s="44" t="s">
        <v>97</v>
      </c>
      <c r="I19" s="44" t="s">
        <v>98</v>
      </c>
      <c r="J19" s="44" t="s">
        <v>99</v>
      </c>
      <c r="K19" s="44" t="s">
        <v>100</v>
      </c>
      <c r="L19" s="44" t="s">
        <v>101</v>
      </c>
      <c r="M19" s="44" t="s">
        <v>102</v>
      </c>
      <c r="N19" s="44" t="s">
        <v>103</v>
      </c>
      <c r="O19" s="44" t="s">
        <v>104</v>
      </c>
      <c r="P19" s="44" t="s">
        <v>105</v>
      </c>
      <c r="Q19" s="44" t="s">
        <v>106</v>
      </c>
      <c r="R19" s="44" t="s">
        <v>107</v>
      </c>
      <c r="S19" s="44" t="s">
        <v>108</v>
      </c>
      <c r="T19" s="44" t="s">
        <v>109</v>
      </c>
      <c r="U19" s="44" t="s">
        <v>110</v>
      </c>
      <c r="V19" s="44" t="s">
        <v>111</v>
      </c>
    </row>
    <row r="21" spans="2:22" ht="12">
      <c r="B21" s="48" t="s">
        <v>19</v>
      </c>
      <c r="C21" s="48"/>
      <c r="D21" s="48"/>
      <c r="E21" s="28" t="s">
        <v>20</v>
      </c>
      <c r="F21" s="29">
        <v>8732</v>
      </c>
      <c r="G21" s="29">
        <v>3929</v>
      </c>
      <c r="H21" s="29">
        <v>2402</v>
      </c>
      <c r="I21" s="29">
        <v>5238</v>
      </c>
      <c r="J21" s="29">
        <v>1433</v>
      </c>
      <c r="K21" s="29">
        <v>4312</v>
      </c>
      <c r="L21" s="29">
        <v>1039</v>
      </c>
      <c r="M21" s="29">
        <v>3978</v>
      </c>
      <c r="N21" s="29">
        <v>2121</v>
      </c>
      <c r="O21" s="29">
        <v>1569</v>
      </c>
      <c r="P21" s="29">
        <v>2514</v>
      </c>
      <c r="Q21" s="29">
        <v>5041</v>
      </c>
      <c r="R21" s="29">
        <v>1849</v>
      </c>
      <c r="S21" s="29">
        <v>3124</v>
      </c>
      <c r="T21" s="29">
        <v>1774</v>
      </c>
      <c r="U21" s="29">
        <v>632</v>
      </c>
      <c r="V21" s="29">
        <f>SUM(F21:U21)</f>
        <v>49687</v>
      </c>
    </row>
    <row r="22" spans="2:22" ht="12">
      <c r="B22" s="48" t="s">
        <v>21</v>
      </c>
      <c r="C22" s="48"/>
      <c r="D22" s="48"/>
      <c r="E22" s="28" t="s">
        <v>22</v>
      </c>
      <c r="F22" s="30">
        <v>6661</v>
      </c>
      <c r="G22" s="30">
        <v>3169</v>
      </c>
      <c r="H22" s="30">
        <v>2087</v>
      </c>
      <c r="I22" s="30">
        <v>3719</v>
      </c>
      <c r="J22" s="30">
        <v>1024</v>
      </c>
      <c r="K22" s="30">
        <v>2994</v>
      </c>
      <c r="L22" s="30">
        <v>615</v>
      </c>
      <c r="M22" s="30">
        <v>2612</v>
      </c>
      <c r="N22" s="30">
        <v>1757</v>
      </c>
      <c r="O22" s="30">
        <v>1392</v>
      </c>
      <c r="P22" s="30">
        <v>1364</v>
      </c>
      <c r="Q22" s="30">
        <v>3980</v>
      </c>
      <c r="R22" s="30">
        <v>1300</v>
      </c>
      <c r="S22" s="30">
        <v>1988</v>
      </c>
      <c r="T22" s="30">
        <v>1583</v>
      </c>
      <c r="U22" s="30">
        <v>597</v>
      </c>
      <c r="V22" s="29">
        <f>SUM(F22:U22)</f>
        <v>36842</v>
      </c>
    </row>
    <row r="23" spans="2:22" ht="12">
      <c r="B23" s="48" t="s">
        <v>24</v>
      </c>
      <c r="C23" s="48"/>
      <c r="D23" s="48"/>
      <c r="E23" s="28" t="s">
        <v>23</v>
      </c>
      <c r="F23" s="30">
        <v>1064</v>
      </c>
      <c r="G23" s="30">
        <v>467</v>
      </c>
      <c r="H23" s="30">
        <v>99</v>
      </c>
      <c r="I23" s="30">
        <v>60</v>
      </c>
      <c r="J23" s="30">
        <v>208</v>
      </c>
      <c r="K23" s="30">
        <v>816</v>
      </c>
      <c r="L23" s="30">
        <v>307</v>
      </c>
      <c r="M23" s="30">
        <v>486</v>
      </c>
      <c r="N23" s="30">
        <v>134</v>
      </c>
      <c r="O23" s="30">
        <v>14</v>
      </c>
      <c r="P23" s="30">
        <v>128</v>
      </c>
      <c r="Q23" s="30">
        <v>703</v>
      </c>
      <c r="R23" s="30">
        <v>353</v>
      </c>
      <c r="S23" s="30">
        <v>765</v>
      </c>
      <c r="T23" s="30">
        <v>15</v>
      </c>
      <c r="U23" s="30">
        <v>0</v>
      </c>
      <c r="V23" s="29">
        <f aca="true" t="shared" si="0" ref="V23:V44">SUM(F23:U23)</f>
        <v>5619</v>
      </c>
    </row>
    <row r="24" spans="2:22" ht="12">
      <c r="B24" s="48" t="s">
        <v>25</v>
      </c>
      <c r="C24" s="48"/>
      <c r="D24" s="48"/>
      <c r="E24" s="28" t="s">
        <v>26</v>
      </c>
      <c r="F24" s="30">
        <v>723</v>
      </c>
      <c r="G24" s="30">
        <v>211</v>
      </c>
      <c r="H24" s="30">
        <v>97</v>
      </c>
      <c r="I24" s="30">
        <v>858</v>
      </c>
      <c r="J24" s="30">
        <v>127</v>
      </c>
      <c r="K24" s="30">
        <v>198</v>
      </c>
      <c r="L24" s="30">
        <v>9</v>
      </c>
      <c r="M24" s="30">
        <v>279</v>
      </c>
      <c r="N24" s="30">
        <v>35</v>
      </c>
      <c r="O24" s="30">
        <v>82</v>
      </c>
      <c r="P24" s="30">
        <v>1004</v>
      </c>
      <c r="Q24" s="30">
        <v>270</v>
      </c>
      <c r="R24" s="30">
        <v>130</v>
      </c>
      <c r="S24" s="30">
        <v>113</v>
      </c>
      <c r="T24" s="30">
        <v>138</v>
      </c>
      <c r="U24" s="30">
        <v>28</v>
      </c>
      <c r="V24" s="29">
        <f t="shared" si="0"/>
        <v>4302</v>
      </c>
    </row>
    <row r="25" spans="2:22" ht="12">
      <c r="B25" s="48" t="s">
        <v>27</v>
      </c>
      <c r="C25" s="48"/>
      <c r="D25" s="48"/>
      <c r="E25" s="28" t="s">
        <v>28</v>
      </c>
      <c r="F25" s="30">
        <v>41</v>
      </c>
      <c r="G25" s="30">
        <v>18</v>
      </c>
      <c r="H25" s="30">
        <v>1</v>
      </c>
      <c r="I25" s="30">
        <v>262</v>
      </c>
      <c r="J25" s="30">
        <v>37</v>
      </c>
      <c r="K25" s="30">
        <v>209</v>
      </c>
      <c r="L25" s="30">
        <v>53</v>
      </c>
      <c r="M25" s="30">
        <v>497</v>
      </c>
      <c r="N25" s="30">
        <v>138</v>
      </c>
      <c r="O25" s="30">
        <v>18</v>
      </c>
      <c r="P25" s="30">
        <v>6</v>
      </c>
      <c r="Q25" s="30">
        <v>36</v>
      </c>
      <c r="R25" s="30">
        <v>23</v>
      </c>
      <c r="S25" s="30">
        <v>41</v>
      </c>
      <c r="T25" s="30">
        <v>3</v>
      </c>
      <c r="U25" s="30">
        <v>0</v>
      </c>
      <c r="V25" s="29">
        <f t="shared" si="0"/>
        <v>1383</v>
      </c>
    </row>
    <row r="26" spans="2:22" ht="12">
      <c r="B26" s="48" t="s">
        <v>29</v>
      </c>
      <c r="C26" s="48"/>
      <c r="D26" s="48"/>
      <c r="E26" s="28" t="s">
        <v>30</v>
      </c>
      <c r="F26" s="30">
        <v>44</v>
      </c>
      <c r="G26" s="30">
        <v>0</v>
      </c>
      <c r="H26" s="30">
        <v>1</v>
      </c>
      <c r="I26" s="30">
        <v>69</v>
      </c>
      <c r="J26" s="30">
        <v>11</v>
      </c>
      <c r="K26" s="30">
        <v>23</v>
      </c>
      <c r="L26" s="30">
        <v>4</v>
      </c>
      <c r="M26" s="30">
        <v>19</v>
      </c>
      <c r="N26" s="30">
        <v>11</v>
      </c>
      <c r="O26" s="30">
        <v>29</v>
      </c>
      <c r="P26" s="30">
        <v>2</v>
      </c>
      <c r="Q26" s="30">
        <v>27</v>
      </c>
      <c r="R26" s="30">
        <v>0</v>
      </c>
      <c r="S26" s="30">
        <v>12</v>
      </c>
      <c r="T26" s="30">
        <v>19</v>
      </c>
      <c r="U26" s="30">
        <v>1</v>
      </c>
      <c r="V26" s="29">
        <f t="shared" si="0"/>
        <v>272</v>
      </c>
    </row>
    <row r="27" spans="2:22" ht="13.5" customHeight="1">
      <c r="B27" s="48" t="s">
        <v>31</v>
      </c>
      <c r="C27" s="48"/>
      <c r="D27" s="48"/>
      <c r="E27" s="28" t="s">
        <v>32</v>
      </c>
      <c r="F27" s="30">
        <v>8</v>
      </c>
      <c r="G27" s="30">
        <v>15</v>
      </c>
      <c r="H27" s="30">
        <v>4</v>
      </c>
      <c r="I27" s="30">
        <v>7</v>
      </c>
      <c r="J27" s="30">
        <v>10</v>
      </c>
      <c r="K27" s="30">
        <v>8</v>
      </c>
      <c r="L27" s="30">
        <v>39</v>
      </c>
      <c r="M27" s="30">
        <v>17</v>
      </c>
      <c r="N27" s="30">
        <v>1</v>
      </c>
      <c r="O27" s="30">
        <v>4</v>
      </c>
      <c r="P27" s="30">
        <v>0</v>
      </c>
      <c r="Q27" s="30">
        <v>6</v>
      </c>
      <c r="R27" s="30">
        <v>2</v>
      </c>
      <c r="S27" s="30">
        <v>64</v>
      </c>
      <c r="T27" s="30">
        <v>0</v>
      </c>
      <c r="U27" s="30">
        <v>5</v>
      </c>
      <c r="V27" s="29">
        <f t="shared" si="0"/>
        <v>190</v>
      </c>
    </row>
    <row r="28" spans="2:22" ht="12">
      <c r="B28" s="48" t="s">
        <v>33</v>
      </c>
      <c r="C28" s="48"/>
      <c r="D28" s="48"/>
      <c r="E28" s="28" t="s">
        <v>34</v>
      </c>
      <c r="F28" s="29">
        <v>191</v>
      </c>
      <c r="G28" s="29">
        <v>49</v>
      </c>
      <c r="H28" s="29">
        <v>113</v>
      </c>
      <c r="I28" s="29">
        <v>263</v>
      </c>
      <c r="J28" s="29">
        <v>16</v>
      </c>
      <c r="K28" s="29">
        <v>64</v>
      </c>
      <c r="L28" s="29">
        <v>12</v>
      </c>
      <c r="M28" s="29">
        <v>68</v>
      </c>
      <c r="N28" s="29">
        <v>45</v>
      </c>
      <c r="O28" s="29">
        <v>30</v>
      </c>
      <c r="P28" s="29">
        <v>10</v>
      </c>
      <c r="Q28" s="29">
        <v>19</v>
      </c>
      <c r="R28" s="29">
        <v>41</v>
      </c>
      <c r="S28" s="29">
        <v>141</v>
      </c>
      <c r="T28" s="29">
        <v>16</v>
      </c>
      <c r="U28" s="29">
        <v>1</v>
      </c>
      <c r="V28" s="29">
        <f t="shared" si="0"/>
        <v>1079</v>
      </c>
    </row>
    <row r="29" spans="2:22" ht="12">
      <c r="B29" s="48" t="s">
        <v>35</v>
      </c>
      <c r="C29" s="48"/>
      <c r="D29" s="48"/>
      <c r="E29" s="28" t="s">
        <v>36</v>
      </c>
      <c r="F29" s="29">
        <v>8322</v>
      </c>
      <c r="G29" s="29">
        <v>3719</v>
      </c>
      <c r="H29" s="29">
        <v>2378</v>
      </c>
      <c r="I29" s="29">
        <v>5029</v>
      </c>
      <c r="J29" s="29">
        <v>1397</v>
      </c>
      <c r="K29" s="29">
        <v>4247</v>
      </c>
      <c r="L29" s="29">
        <v>1028</v>
      </c>
      <c r="M29" s="29">
        <v>3923</v>
      </c>
      <c r="N29" s="29">
        <v>2092</v>
      </c>
      <c r="O29" s="29">
        <v>1553</v>
      </c>
      <c r="P29" s="29">
        <v>2434</v>
      </c>
      <c r="Q29" s="29">
        <v>4986</v>
      </c>
      <c r="R29" s="29">
        <v>1812</v>
      </c>
      <c r="S29" s="29">
        <v>3039</v>
      </c>
      <c r="T29" s="29">
        <v>1766</v>
      </c>
      <c r="U29" s="29">
        <v>630</v>
      </c>
      <c r="V29" s="29">
        <f t="shared" si="0"/>
        <v>48355</v>
      </c>
    </row>
    <row r="30" spans="2:22" ht="12">
      <c r="B30" s="48" t="s">
        <v>37</v>
      </c>
      <c r="C30" s="48"/>
      <c r="D30" s="48"/>
      <c r="E30" s="28" t="s">
        <v>38</v>
      </c>
      <c r="F30" s="29">
        <v>410</v>
      </c>
      <c r="G30" s="29">
        <v>210</v>
      </c>
      <c r="H30" s="29">
        <v>24</v>
      </c>
      <c r="I30" s="29">
        <v>209</v>
      </c>
      <c r="J30" s="29">
        <v>36</v>
      </c>
      <c r="K30" s="29">
        <v>65</v>
      </c>
      <c r="L30" s="29">
        <v>11</v>
      </c>
      <c r="M30" s="29">
        <v>55</v>
      </c>
      <c r="N30" s="29">
        <v>29</v>
      </c>
      <c r="O30" s="29">
        <v>16</v>
      </c>
      <c r="P30" s="29">
        <v>80</v>
      </c>
      <c r="Q30" s="29">
        <v>55</v>
      </c>
      <c r="R30" s="29">
        <v>37</v>
      </c>
      <c r="S30" s="29">
        <v>85</v>
      </c>
      <c r="T30" s="29">
        <v>8</v>
      </c>
      <c r="U30" s="29">
        <v>2</v>
      </c>
      <c r="V30" s="29">
        <f t="shared" si="0"/>
        <v>1332</v>
      </c>
    </row>
    <row r="31" spans="2:22" ht="12">
      <c r="B31" s="48" t="s">
        <v>39</v>
      </c>
      <c r="C31" s="48"/>
      <c r="D31" s="48"/>
      <c r="E31" s="28" t="s">
        <v>40</v>
      </c>
      <c r="F31" s="29">
        <v>5765</v>
      </c>
      <c r="G31" s="29">
        <v>3074</v>
      </c>
      <c r="H31" s="29">
        <v>1371</v>
      </c>
      <c r="I31" s="29">
        <v>2591</v>
      </c>
      <c r="J31" s="29">
        <v>796</v>
      </c>
      <c r="K31" s="29">
        <v>2099</v>
      </c>
      <c r="L31" s="29">
        <v>538</v>
      </c>
      <c r="M31" s="29">
        <v>1390</v>
      </c>
      <c r="N31" s="29">
        <v>948</v>
      </c>
      <c r="O31" s="29">
        <v>970</v>
      </c>
      <c r="P31" s="29">
        <v>1394</v>
      </c>
      <c r="Q31" s="29">
        <v>3745</v>
      </c>
      <c r="R31" s="29">
        <v>1247</v>
      </c>
      <c r="S31" s="29">
        <v>1726</v>
      </c>
      <c r="T31" s="29">
        <v>1298</v>
      </c>
      <c r="U31" s="29">
        <v>469</v>
      </c>
      <c r="V31" s="29">
        <f t="shared" si="0"/>
        <v>29421</v>
      </c>
    </row>
    <row r="32" spans="2:22" ht="12">
      <c r="B32" s="48" t="s">
        <v>41</v>
      </c>
      <c r="C32" s="48"/>
      <c r="D32" s="48"/>
      <c r="E32" s="28" t="s">
        <v>42</v>
      </c>
      <c r="F32" s="29">
        <v>272</v>
      </c>
      <c r="G32" s="29">
        <v>41</v>
      </c>
      <c r="H32" s="29">
        <v>97</v>
      </c>
      <c r="I32" s="29">
        <v>126</v>
      </c>
      <c r="J32" s="29">
        <v>14</v>
      </c>
      <c r="K32" s="29">
        <v>251</v>
      </c>
      <c r="L32" s="29">
        <v>42</v>
      </c>
      <c r="M32" s="29">
        <v>971</v>
      </c>
      <c r="N32" s="29">
        <v>333</v>
      </c>
      <c r="O32" s="29">
        <v>12</v>
      </c>
      <c r="P32" s="29">
        <v>26</v>
      </c>
      <c r="Q32" s="29">
        <v>71</v>
      </c>
      <c r="R32" s="29">
        <v>5</v>
      </c>
      <c r="S32" s="29">
        <v>58</v>
      </c>
      <c r="T32" s="29">
        <v>12</v>
      </c>
      <c r="U32" s="29">
        <v>58</v>
      </c>
      <c r="V32" s="29">
        <f t="shared" si="0"/>
        <v>2389</v>
      </c>
    </row>
    <row r="33" spans="2:22" ht="12">
      <c r="B33" s="48" t="s">
        <v>75</v>
      </c>
      <c r="C33" s="48"/>
      <c r="D33" s="48"/>
      <c r="E33" s="28" t="s">
        <v>43</v>
      </c>
      <c r="F33" s="29">
        <v>70</v>
      </c>
      <c r="G33" s="29">
        <v>9</v>
      </c>
      <c r="H33" s="29">
        <v>77</v>
      </c>
      <c r="I33" s="29">
        <v>138</v>
      </c>
      <c r="J33" s="29">
        <v>18</v>
      </c>
      <c r="K33" s="29">
        <v>24</v>
      </c>
      <c r="L33" s="29">
        <v>9</v>
      </c>
      <c r="M33" s="29">
        <v>175</v>
      </c>
      <c r="N33" s="29">
        <v>154</v>
      </c>
      <c r="O33" s="29">
        <v>15</v>
      </c>
      <c r="P33" s="29">
        <v>8</v>
      </c>
      <c r="Q33" s="29">
        <v>16</v>
      </c>
      <c r="R33" s="29">
        <v>32</v>
      </c>
      <c r="S33" s="29">
        <v>77</v>
      </c>
      <c r="T33" s="29">
        <v>5</v>
      </c>
      <c r="U33" s="29">
        <v>6</v>
      </c>
      <c r="V33" s="29">
        <f t="shared" si="0"/>
        <v>833</v>
      </c>
    </row>
    <row r="34" spans="2:22" ht="12">
      <c r="B34" s="48" t="s">
        <v>44</v>
      </c>
      <c r="C34" s="48"/>
      <c r="D34" s="48"/>
      <c r="E34" s="28" t="s">
        <v>45</v>
      </c>
      <c r="F34" s="29">
        <v>1086</v>
      </c>
      <c r="G34" s="29">
        <v>223</v>
      </c>
      <c r="H34" s="29">
        <v>726</v>
      </c>
      <c r="I34" s="29">
        <v>2085</v>
      </c>
      <c r="J34" s="29">
        <v>346</v>
      </c>
      <c r="K34" s="29">
        <v>1027</v>
      </c>
      <c r="L34" s="29">
        <v>102</v>
      </c>
      <c r="M34" s="29">
        <v>801</v>
      </c>
      <c r="N34" s="29">
        <v>517</v>
      </c>
      <c r="O34" s="29">
        <v>538</v>
      </c>
      <c r="P34" s="29">
        <v>784</v>
      </c>
      <c r="Q34" s="29">
        <v>408</v>
      </c>
      <c r="R34" s="29">
        <v>125</v>
      </c>
      <c r="S34" s="29">
        <v>371</v>
      </c>
      <c r="T34" s="29">
        <v>436</v>
      </c>
      <c r="U34" s="29">
        <v>97</v>
      </c>
      <c r="V34" s="29">
        <f t="shared" si="0"/>
        <v>9672</v>
      </c>
    </row>
    <row r="35" spans="2:22" ht="12">
      <c r="B35" s="48" t="s">
        <v>54</v>
      </c>
      <c r="C35" s="48"/>
      <c r="D35" s="48"/>
      <c r="E35" s="28" t="s">
        <v>49</v>
      </c>
      <c r="F35" s="29">
        <v>891</v>
      </c>
      <c r="G35" s="29">
        <v>329</v>
      </c>
      <c r="H35" s="29">
        <v>64</v>
      </c>
      <c r="I35" s="29">
        <v>31</v>
      </c>
      <c r="J35" s="29">
        <v>140</v>
      </c>
      <c r="K35" s="29">
        <v>662</v>
      </c>
      <c r="L35" s="29">
        <v>262</v>
      </c>
      <c r="M35" s="29">
        <v>351</v>
      </c>
      <c r="N35" s="29">
        <v>93</v>
      </c>
      <c r="O35" s="29">
        <v>11</v>
      </c>
      <c r="P35" s="29">
        <v>161</v>
      </c>
      <c r="Q35" s="29">
        <v>678</v>
      </c>
      <c r="R35" s="29">
        <v>284</v>
      </c>
      <c r="S35" s="29">
        <v>704</v>
      </c>
      <c r="T35" s="29">
        <v>10</v>
      </c>
      <c r="U35" s="29">
        <v>0</v>
      </c>
      <c r="V35" s="29">
        <f t="shared" si="0"/>
        <v>4671</v>
      </c>
    </row>
    <row r="36" spans="2:22" ht="12">
      <c r="B36" s="48" t="s">
        <v>53</v>
      </c>
      <c r="C36" s="48"/>
      <c r="D36" s="48"/>
      <c r="E36" s="28" t="s">
        <v>50</v>
      </c>
      <c r="F36" s="29">
        <v>26</v>
      </c>
      <c r="G36" s="29">
        <v>9</v>
      </c>
      <c r="H36" s="29">
        <v>2</v>
      </c>
      <c r="I36" s="29">
        <v>2</v>
      </c>
      <c r="J36" s="29">
        <v>1</v>
      </c>
      <c r="K36" s="29">
        <v>26</v>
      </c>
      <c r="L36" s="29">
        <v>7</v>
      </c>
      <c r="M36" s="29">
        <v>116</v>
      </c>
      <c r="N36" s="29">
        <v>7</v>
      </c>
      <c r="O36" s="29">
        <v>1</v>
      </c>
      <c r="P36" s="29">
        <v>3</v>
      </c>
      <c r="Q36" s="29">
        <v>15</v>
      </c>
      <c r="R36" s="29">
        <v>3</v>
      </c>
      <c r="S36" s="29">
        <v>23</v>
      </c>
      <c r="T36" s="29">
        <v>1</v>
      </c>
      <c r="U36" s="29">
        <v>0</v>
      </c>
      <c r="V36" s="29">
        <f t="shared" si="0"/>
        <v>242</v>
      </c>
    </row>
    <row r="37" spans="2:22" ht="12">
      <c r="B37" s="48" t="s">
        <v>52</v>
      </c>
      <c r="C37" s="48"/>
      <c r="D37" s="48"/>
      <c r="E37" s="28" t="s">
        <v>51</v>
      </c>
      <c r="F37" s="29">
        <v>26</v>
      </c>
      <c r="G37" s="29">
        <v>0</v>
      </c>
      <c r="H37" s="29">
        <v>5</v>
      </c>
      <c r="I37" s="29">
        <v>3</v>
      </c>
      <c r="J37" s="29">
        <v>9</v>
      </c>
      <c r="K37" s="29">
        <v>4</v>
      </c>
      <c r="L37" s="29">
        <v>0</v>
      </c>
      <c r="M37" s="29">
        <v>35</v>
      </c>
      <c r="N37" s="29">
        <v>12</v>
      </c>
      <c r="O37" s="29">
        <v>2</v>
      </c>
      <c r="P37" s="29">
        <v>0</v>
      </c>
      <c r="Q37" s="29">
        <v>5</v>
      </c>
      <c r="R37" s="29">
        <v>15</v>
      </c>
      <c r="S37" s="29">
        <v>10</v>
      </c>
      <c r="T37" s="29">
        <v>0</v>
      </c>
      <c r="U37" s="29">
        <v>0</v>
      </c>
      <c r="V37" s="29">
        <f t="shared" si="0"/>
        <v>126</v>
      </c>
    </row>
    <row r="38" spans="2:22" ht="12">
      <c r="B38" s="48" t="s">
        <v>55</v>
      </c>
      <c r="C38" s="48"/>
      <c r="D38" s="48"/>
      <c r="E38" s="28" t="s">
        <v>56</v>
      </c>
      <c r="F38" s="29">
        <v>186</v>
      </c>
      <c r="G38" s="29">
        <v>34</v>
      </c>
      <c r="H38" s="29">
        <v>36</v>
      </c>
      <c r="I38" s="29">
        <v>53</v>
      </c>
      <c r="J38" s="29">
        <v>73</v>
      </c>
      <c r="K38" s="29">
        <v>154</v>
      </c>
      <c r="L38" s="29">
        <v>68</v>
      </c>
      <c r="M38" s="29">
        <v>84</v>
      </c>
      <c r="N38" s="29">
        <v>28</v>
      </c>
      <c r="O38" s="29">
        <v>4</v>
      </c>
      <c r="P38" s="29">
        <v>58</v>
      </c>
      <c r="Q38" s="29">
        <v>48</v>
      </c>
      <c r="R38" s="29">
        <v>101</v>
      </c>
      <c r="S38" s="29">
        <v>70</v>
      </c>
      <c r="T38" s="29">
        <v>4</v>
      </c>
      <c r="U38" s="29">
        <v>0</v>
      </c>
      <c r="V38" s="29">
        <f t="shared" si="0"/>
        <v>1001</v>
      </c>
    </row>
    <row r="39" spans="2:22" ht="12">
      <c r="B39" s="48" t="s">
        <v>57</v>
      </c>
      <c r="C39" s="48"/>
      <c r="D39" s="48"/>
      <c r="E39" s="28" t="s">
        <v>58</v>
      </c>
      <c r="F39" s="29">
        <v>746</v>
      </c>
      <c r="G39" s="29">
        <v>399</v>
      </c>
      <c r="H39" s="29">
        <v>13</v>
      </c>
      <c r="I39" s="29">
        <v>82</v>
      </c>
      <c r="J39" s="29">
        <v>751</v>
      </c>
      <c r="K39" s="29">
        <v>79</v>
      </c>
      <c r="L39" s="29">
        <v>13</v>
      </c>
      <c r="M39" s="29">
        <v>61</v>
      </c>
      <c r="N39" s="29">
        <v>1419</v>
      </c>
      <c r="O39" s="29">
        <v>5</v>
      </c>
      <c r="P39" s="29">
        <v>43</v>
      </c>
      <c r="Q39" s="29">
        <v>600</v>
      </c>
      <c r="R39" s="29">
        <v>1536</v>
      </c>
      <c r="S39" s="29">
        <v>17</v>
      </c>
      <c r="T39" s="29">
        <v>1072</v>
      </c>
      <c r="U39" s="29">
        <v>338</v>
      </c>
      <c r="V39" s="29">
        <f t="shared" si="0"/>
        <v>7174</v>
      </c>
    </row>
    <row r="40" spans="2:22" ht="12">
      <c r="B40" s="48" t="s">
        <v>59</v>
      </c>
      <c r="C40" s="48"/>
      <c r="D40" s="48"/>
      <c r="E40" s="28" t="s">
        <v>60</v>
      </c>
      <c r="F40" s="29">
        <v>5081</v>
      </c>
      <c r="G40" s="29">
        <v>3145</v>
      </c>
      <c r="H40" s="29">
        <v>262</v>
      </c>
      <c r="I40" s="29">
        <v>841</v>
      </c>
      <c r="J40" s="29">
        <v>289</v>
      </c>
      <c r="K40" s="29">
        <v>741</v>
      </c>
      <c r="L40" s="29">
        <v>522</v>
      </c>
      <c r="M40" s="29">
        <v>2344</v>
      </c>
      <c r="N40" s="29">
        <v>129</v>
      </c>
      <c r="O40" s="29">
        <v>40</v>
      </c>
      <c r="P40" s="29">
        <v>149</v>
      </c>
      <c r="Q40" s="29">
        <v>2354</v>
      </c>
      <c r="R40" s="29">
        <v>56</v>
      </c>
      <c r="S40" s="29">
        <v>604</v>
      </c>
      <c r="T40" s="29">
        <v>29</v>
      </c>
      <c r="U40" s="29">
        <v>91</v>
      </c>
      <c r="V40" s="29">
        <f t="shared" si="0"/>
        <v>16677</v>
      </c>
    </row>
    <row r="41" spans="2:22" ht="12">
      <c r="B41" s="48" t="s">
        <v>61</v>
      </c>
      <c r="C41" s="48"/>
      <c r="D41" s="48"/>
      <c r="E41" s="28" t="s">
        <v>62</v>
      </c>
      <c r="F41" s="29">
        <v>1743</v>
      </c>
      <c r="G41" s="29">
        <v>187</v>
      </c>
      <c r="H41" s="29">
        <v>1059</v>
      </c>
      <c r="I41" s="29">
        <v>895</v>
      </c>
      <c r="J41" s="29">
        <v>75</v>
      </c>
      <c r="K41" s="29">
        <v>600</v>
      </c>
      <c r="L41" s="29">
        <v>196</v>
      </c>
      <c r="M41" s="29">
        <v>1183</v>
      </c>
      <c r="N41" s="29">
        <v>300</v>
      </c>
      <c r="O41" s="29">
        <v>379</v>
      </c>
      <c r="P41" s="29">
        <v>171</v>
      </c>
      <c r="Q41" s="29">
        <v>1011</v>
      </c>
      <c r="R41" s="29">
        <v>75</v>
      </c>
      <c r="S41" s="29">
        <v>1137</v>
      </c>
      <c r="T41" s="29">
        <v>338</v>
      </c>
      <c r="U41" s="29">
        <v>116</v>
      </c>
      <c r="V41" s="29">
        <f t="shared" si="0"/>
        <v>9465</v>
      </c>
    </row>
    <row r="42" spans="2:22" ht="12">
      <c r="B42" s="48" t="s">
        <v>63</v>
      </c>
      <c r="C42" s="48"/>
      <c r="D42" s="48"/>
      <c r="E42" s="28" t="s">
        <v>64</v>
      </c>
      <c r="F42" s="29">
        <v>469</v>
      </c>
      <c r="G42" s="29">
        <v>78</v>
      </c>
      <c r="H42" s="29">
        <v>589</v>
      </c>
      <c r="I42" s="29">
        <v>696</v>
      </c>
      <c r="J42" s="29">
        <v>45</v>
      </c>
      <c r="K42" s="29">
        <v>439</v>
      </c>
      <c r="L42" s="29">
        <v>20</v>
      </c>
      <c r="M42" s="29">
        <v>124</v>
      </c>
      <c r="N42" s="29">
        <v>107</v>
      </c>
      <c r="O42" s="29">
        <v>174</v>
      </c>
      <c r="P42" s="29">
        <v>1158</v>
      </c>
      <c r="Q42" s="29">
        <v>250</v>
      </c>
      <c r="R42" s="29">
        <v>124</v>
      </c>
      <c r="S42" s="29">
        <v>721</v>
      </c>
      <c r="T42" s="29">
        <v>28</v>
      </c>
      <c r="U42" s="29">
        <v>12</v>
      </c>
      <c r="V42" s="29">
        <f t="shared" si="0"/>
        <v>5034</v>
      </c>
    </row>
    <row r="43" spans="2:22" ht="12">
      <c r="B43" s="48" t="s">
        <v>65</v>
      </c>
      <c r="C43" s="48"/>
      <c r="D43" s="48"/>
      <c r="E43" s="28" t="s">
        <v>66</v>
      </c>
      <c r="F43" s="29">
        <v>543</v>
      </c>
      <c r="G43" s="29">
        <v>61</v>
      </c>
      <c r="H43" s="29">
        <v>374</v>
      </c>
      <c r="I43" s="29">
        <v>221</v>
      </c>
      <c r="J43" s="29">
        <v>100</v>
      </c>
      <c r="K43" s="29">
        <v>428</v>
      </c>
      <c r="L43" s="29">
        <v>283</v>
      </c>
      <c r="M43" s="29">
        <v>198</v>
      </c>
      <c r="N43" s="29">
        <v>95</v>
      </c>
      <c r="O43" s="29">
        <v>126</v>
      </c>
      <c r="P43" s="29">
        <v>790</v>
      </c>
      <c r="Q43" s="29">
        <v>683</v>
      </c>
      <c r="R43" s="29">
        <v>49</v>
      </c>
      <c r="S43" s="29">
        <v>488</v>
      </c>
      <c r="T43" s="29">
        <v>297</v>
      </c>
      <c r="U43" s="29">
        <v>74</v>
      </c>
      <c r="V43" s="29">
        <f t="shared" si="0"/>
        <v>4810</v>
      </c>
    </row>
    <row r="44" spans="2:22" ht="12">
      <c r="B44" s="48" t="s">
        <v>67</v>
      </c>
      <c r="C44" s="48"/>
      <c r="D44" s="48"/>
      <c r="E44" s="28" t="s">
        <v>68</v>
      </c>
      <c r="F44" s="29">
        <v>150</v>
      </c>
      <c r="G44" s="29">
        <v>59</v>
      </c>
      <c r="H44" s="29">
        <v>105</v>
      </c>
      <c r="I44" s="29">
        <v>2503</v>
      </c>
      <c r="J44" s="29">
        <v>173</v>
      </c>
      <c r="K44" s="29">
        <v>2025</v>
      </c>
      <c r="L44" s="29">
        <v>5</v>
      </c>
      <c r="M44" s="29">
        <v>68</v>
      </c>
      <c r="N44" s="29">
        <v>71</v>
      </c>
      <c r="O44" s="29">
        <v>845</v>
      </c>
      <c r="P44" s="29">
        <v>203</v>
      </c>
      <c r="Q44" s="29">
        <v>143</v>
      </c>
      <c r="R44" s="29">
        <v>9</v>
      </c>
      <c r="S44" s="29">
        <v>157</v>
      </c>
      <c r="T44" s="29">
        <v>10</v>
      </c>
      <c r="U44" s="29">
        <v>1</v>
      </c>
      <c r="V44" s="29">
        <f t="shared" si="0"/>
        <v>6527</v>
      </c>
    </row>
    <row r="45" spans="2:22" ht="36" customHeight="1">
      <c r="B45" s="48" t="s">
        <v>69</v>
      </c>
      <c r="C45" s="48"/>
      <c r="D45" s="48"/>
      <c r="E45" s="28" t="s">
        <v>70</v>
      </c>
      <c r="F45" s="31">
        <f>((F25+F26+F27+F28)/F21)*100</f>
        <v>3.2524049473202017</v>
      </c>
      <c r="G45" s="31">
        <f aca="true" t="shared" si="1" ref="G45:V45">((G25+G26+G27+G28)/G21)*100</f>
        <v>2.0870450496309494</v>
      </c>
      <c r="H45" s="31">
        <f t="shared" si="1"/>
        <v>4.954204829308909</v>
      </c>
      <c r="I45" s="31">
        <f t="shared" si="1"/>
        <v>11.473844978999619</v>
      </c>
      <c r="J45" s="31">
        <f t="shared" si="1"/>
        <v>5.163991625959525</v>
      </c>
      <c r="K45" s="31">
        <f t="shared" si="1"/>
        <v>7.050092764378478</v>
      </c>
      <c r="L45" s="31">
        <f t="shared" si="1"/>
        <v>10.39461020211742</v>
      </c>
      <c r="M45" s="31">
        <f t="shared" si="1"/>
        <v>15.108094519859225</v>
      </c>
      <c r="N45" s="31">
        <f t="shared" si="1"/>
        <v>9.193776520509193</v>
      </c>
      <c r="O45" s="31">
        <f t="shared" si="1"/>
        <v>5.162523900573614</v>
      </c>
      <c r="P45" s="31">
        <f t="shared" si="1"/>
        <v>0.7159904534606205</v>
      </c>
      <c r="Q45" s="31">
        <f t="shared" si="1"/>
        <v>1.7456853798849437</v>
      </c>
      <c r="R45" s="31">
        <f t="shared" si="1"/>
        <v>3.569497025419145</v>
      </c>
      <c r="S45" s="31">
        <f t="shared" si="1"/>
        <v>8.25864276568502</v>
      </c>
      <c r="T45" s="31">
        <f t="shared" si="1"/>
        <v>2.142051860202931</v>
      </c>
      <c r="U45" s="31">
        <f t="shared" si="1"/>
        <v>1.1075949367088607</v>
      </c>
      <c r="V45" s="31">
        <f t="shared" si="1"/>
        <v>5.88483909272043</v>
      </c>
    </row>
    <row r="46" spans="2:22" ht="20.25" customHeight="1">
      <c r="B46" s="48" t="s">
        <v>71</v>
      </c>
      <c r="C46" s="48"/>
      <c r="D46" s="48"/>
      <c r="E46" s="28" t="s">
        <v>72</v>
      </c>
      <c r="F46" s="31">
        <f>(F30/F21)*100</f>
        <v>4.6953733394411366</v>
      </c>
      <c r="G46" s="31">
        <f aca="true" t="shared" si="2" ref="G46:V46">(G30/G21)*100</f>
        <v>5.3448714685670655</v>
      </c>
      <c r="H46" s="31">
        <f t="shared" si="2"/>
        <v>0.9991673605328892</v>
      </c>
      <c r="I46" s="31">
        <f t="shared" si="2"/>
        <v>3.990072546773578</v>
      </c>
      <c r="J46" s="31">
        <f t="shared" si="2"/>
        <v>2.5122121423586883</v>
      </c>
      <c r="K46" s="31">
        <f t="shared" si="2"/>
        <v>1.5074211502782933</v>
      </c>
      <c r="L46" s="31">
        <f t="shared" si="2"/>
        <v>1.0587102983638113</v>
      </c>
      <c r="M46" s="31">
        <f t="shared" si="2"/>
        <v>1.3826043237807943</v>
      </c>
      <c r="N46" s="31">
        <f t="shared" si="2"/>
        <v>1.3672795851013673</v>
      </c>
      <c r="O46" s="31">
        <f t="shared" si="2"/>
        <v>1.0197578075207139</v>
      </c>
      <c r="P46" s="31">
        <f t="shared" si="2"/>
        <v>3.182179793158314</v>
      </c>
      <c r="Q46" s="31">
        <f t="shared" si="2"/>
        <v>1.0910533624280896</v>
      </c>
      <c r="R46" s="31">
        <f t="shared" si="2"/>
        <v>2.0010816657652786</v>
      </c>
      <c r="S46" s="31">
        <f t="shared" si="2"/>
        <v>2.7208706786171577</v>
      </c>
      <c r="T46" s="31">
        <f t="shared" si="2"/>
        <v>0.4509582863585118</v>
      </c>
      <c r="U46" s="31">
        <f t="shared" si="2"/>
        <v>0.31645569620253167</v>
      </c>
      <c r="V46" s="31">
        <f t="shared" si="2"/>
        <v>2.6807816934006885</v>
      </c>
    </row>
    <row r="47" spans="2:22" ht="25.5" customHeight="1">
      <c r="B47" s="48" t="s">
        <v>73</v>
      </c>
      <c r="C47" s="48"/>
      <c r="D47" s="48"/>
      <c r="E47" s="28" t="s">
        <v>74</v>
      </c>
      <c r="F47" s="31">
        <f>(F39+F40)/F21*100</f>
        <v>66.73156207054512</v>
      </c>
      <c r="G47" s="31">
        <f aca="true" t="shared" si="3" ref="G47:V47">(G39+G40)/G21*100</f>
        <v>90.20106897429372</v>
      </c>
      <c r="H47" s="31">
        <f t="shared" si="3"/>
        <v>11.44879267277269</v>
      </c>
      <c r="I47" s="31">
        <f t="shared" si="3"/>
        <v>17.62122947689958</v>
      </c>
      <c r="J47" s="31">
        <f t="shared" si="3"/>
        <v>72.57501744591765</v>
      </c>
      <c r="K47" s="31">
        <f t="shared" si="3"/>
        <v>19.01669758812616</v>
      </c>
      <c r="L47" s="31">
        <f t="shared" si="3"/>
        <v>51.491819056785374</v>
      </c>
      <c r="M47" s="31">
        <f t="shared" si="3"/>
        <v>60.45751633986928</v>
      </c>
      <c r="N47" s="31">
        <f t="shared" si="3"/>
        <v>72.98444130127298</v>
      </c>
      <c r="O47" s="31">
        <f t="shared" si="3"/>
        <v>2.8680688336520075</v>
      </c>
      <c r="P47" s="31">
        <f t="shared" si="3"/>
        <v>7.637231503579953</v>
      </c>
      <c r="Q47" s="31">
        <f t="shared" si="3"/>
        <v>58.59948422931958</v>
      </c>
      <c r="R47" s="31">
        <f t="shared" si="3"/>
        <v>86.1005949161709</v>
      </c>
      <c r="S47" s="31">
        <f t="shared" si="3"/>
        <v>19.878361075544174</v>
      </c>
      <c r="T47" s="31">
        <f t="shared" si="3"/>
        <v>62.06313416009019</v>
      </c>
      <c r="U47" s="31">
        <f t="shared" si="3"/>
        <v>67.87974683544303</v>
      </c>
      <c r="V47" s="31">
        <f t="shared" si="3"/>
        <v>48.00249562259746</v>
      </c>
    </row>
    <row r="48" spans="2:22" s="24" customFormat="1" ht="15.75" customHeight="1">
      <c r="B48" s="45" t="s">
        <v>46</v>
      </c>
      <c r="C48" s="45"/>
      <c r="D48" s="45"/>
      <c r="E48" s="45"/>
      <c r="F48" s="45"/>
      <c r="G48" s="45"/>
      <c r="H48" s="45"/>
      <c r="I48" s="45" t="s">
        <v>12</v>
      </c>
      <c r="J48" s="45"/>
      <c r="K48" s="45"/>
      <c r="L48" s="45"/>
      <c r="M48" s="45"/>
      <c r="N48" s="45"/>
      <c r="O48" s="45"/>
      <c r="P48" s="45" t="s">
        <v>12</v>
      </c>
      <c r="Q48" s="45"/>
      <c r="R48" s="45"/>
      <c r="S48" s="45"/>
      <c r="T48" s="45"/>
      <c r="U48" s="45"/>
      <c r="V48" s="45"/>
    </row>
    <row r="49" spans="2:22" s="24" customFormat="1" ht="15.75" customHeight="1">
      <c r="B49" s="45" t="s">
        <v>47</v>
      </c>
      <c r="C49" s="45"/>
      <c r="D49" s="45"/>
      <c r="E49" s="45"/>
      <c r="F49" s="45"/>
      <c r="G49" s="45"/>
      <c r="H49" s="45"/>
      <c r="I49" s="45" t="s">
        <v>13</v>
      </c>
      <c r="J49" s="45"/>
      <c r="K49" s="45"/>
      <c r="L49" s="45"/>
      <c r="M49" s="45"/>
      <c r="N49" s="45"/>
      <c r="O49" s="45"/>
      <c r="P49" s="45" t="s">
        <v>13</v>
      </c>
      <c r="Q49" s="45"/>
      <c r="R49" s="45"/>
      <c r="S49" s="45"/>
      <c r="T49" s="45"/>
      <c r="U49" s="45"/>
      <c r="V49" s="45"/>
    </row>
    <row r="50" spans="2:22" s="24" customFormat="1" ht="15.75" customHeight="1">
      <c r="B50" s="45" t="s">
        <v>48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</sheetData>
  <mergeCells count="39">
    <mergeCell ref="B47:D47"/>
    <mergeCell ref="B31:D31"/>
    <mergeCell ref="B32:D32"/>
    <mergeCell ref="B33:D33"/>
    <mergeCell ref="B34:D34"/>
    <mergeCell ref="B35:D35"/>
    <mergeCell ref="B36:D36"/>
    <mergeCell ref="B37:D37"/>
    <mergeCell ref="B38:D38"/>
    <mergeCell ref="B43:D43"/>
    <mergeCell ref="B44:D44"/>
    <mergeCell ref="B45:D45"/>
    <mergeCell ref="B46:D46"/>
    <mergeCell ref="B29:D29"/>
    <mergeCell ref="B30:D30"/>
    <mergeCell ref="D8:J8"/>
    <mergeCell ref="D9:J9"/>
    <mergeCell ref="D12:J12"/>
    <mergeCell ref="D13:J13"/>
    <mergeCell ref="B26:D26"/>
    <mergeCell ref="D10:J10"/>
    <mergeCell ref="B27:D27"/>
    <mergeCell ref="B28:D28"/>
    <mergeCell ref="B22:D22"/>
    <mergeCell ref="B23:D23"/>
    <mergeCell ref="D14:J14"/>
    <mergeCell ref="B19:D19"/>
    <mergeCell ref="B18:D18"/>
    <mergeCell ref="B21:D21"/>
    <mergeCell ref="B50:V50"/>
    <mergeCell ref="B48:V48"/>
    <mergeCell ref="B49:V49"/>
    <mergeCell ref="D11:J11"/>
    <mergeCell ref="B39:D39"/>
    <mergeCell ref="B40:D40"/>
    <mergeCell ref="B41:D41"/>
    <mergeCell ref="B42:D42"/>
    <mergeCell ref="B24:D24"/>
    <mergeCell ref="B25:D25"/>
  </mergeCells>
  <printOptions/>
  <pageMargins left="0.75" right="0.75" top="1" bottom="1" header="0" footer="0"/>
  <pageSetup fitToHeight="1" fitToWidth="1" horizontalDpi="300" verticalDpi="300" orientation="landscape" paperSize="11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gjuarez</cp:lastModifiedBy>
  <cp:lastPrinted>2007-05-15T21:37:44Z</cp:lastPrinted>
  <dcterms:created xsi:type="dcterms:W3CDTF">2006-08-04T15:03:32Z</dcterms:created>
  <dcterms:modified xsi:type="dcterms:W3CDTF">2007-08-14T22:00:33Z</dcterms:modified>
  <cp:category/>
  <cp:version/>
  <cp:contentType/>
  <cp:contentStatus/>
</cp:coreProperties>
</file>