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5-03" sheetId="1" r:id="rId1"/>
  </sheets>
  <definedNames>
    <definedName name="_xlnm.Print_Area" localSheetId="0">'Tabla 15-03'!$A$1:$V$50</definedName>
  </definedNames>
  <calcPr fullCalcOnLoad="1"/>
</workbook>
</file>

<file path=xl/sharedStrings.xml><?xml version="1.0" encoding="utf-8"?>
<sst xmlns="http://schemas.openxmlformats.org/spreadsheetml/2006/main" count="113" uniqueCount="112">
  <si>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</si>
  <si>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</si>
  <si>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</si>
  <si>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</si>
  <si>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</si>
  <si>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</si>
  <si>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</si>
  <si>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</si>
  <si>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</si>
  <si>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</si>
  <si>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Anuario Estadístico 2005, Ministerio de Educación</t>
  </si>
  <si>
    <t>Fuente de datos de educación</t>
  </si>
  <si>
    <t xml:space="preserve">Fecha de Datos </t>
  </si>
  <si>
    <t>Número de personas</t>
  </si>
  <si>
    <t xml:space="preserve"> </t>
  </si>
  <si>
    <t>Total de docentes por nivel de Escolaridad, Sector público y sector privado</t>
  </si>
  <si>
    <t>Promedio de alumnos por docente</t>
  </si>
  <si>
    <t xml:space="preserve">15a Total de Docentes todos los niveles </t>
  </si>
  <si>
    <t>T_DOC</t>
  </si>
  <si>
    <t>15b  Total de Docentes Preprimaria</t>
  </si>
  <si>
    <t>T_DOC_PP</t>
  </si>
  <si>
    <t>15c Total de Docentes Preprimaria Urbano</t>
  </si>
  <si>
    <t>T_DOC_PPUR</t>
  </si>
  <si>
    <t>15d Total de Docentes Preprimario Rural</t>
  </si>
  <si>
    <t>T_DOC_PPRU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</si>
  <si>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</si>
  <si>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</si>
  <si>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</si>
  <si>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</si>
  <si>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</si>
  <si>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</si>
  <si>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15j Total de Docentes Basico Rural</t>
  </si>
  <si>
    <t>T_DOC_BA</t>
  </si>
  <si>
    <t>T_DOC_BAUR</t>
  </si>
  <si>
    <t>T_DOC_BARU</t>
  </si>
  <si>
    <t>15e Total de Docentes Primaria (niños)</t>
  </si>
  <si>
    <t>15i Total de Docentes Basico Urbano</t>
  </si>
  <si>
    <t>T_DOC_DV</t>
  </si>
  <si>
    <t>15l Total de Docentes  Diversificado Urbano</t>
  </si>
  <si>
    <t>T_DOC_DVUR</t>
  </si>
  <si>
    <t>15m Total de Docentes  Diversificado Rural</t>
  </si>
  <si>
    <t>T_DOC_DVRU</t>
  </si>
  <si>
    <t>10y Población de 6 a 15 años inscritos inicial en Primaria</t>
  </si>
  <si>
    <t>T6A15PR</t>
  </si>
  <si>
    <t>T3A14PP</t>
  </si>
  <si>
    <t>10a Población de 3 a 14 años inscritos  Preprimaria Inicial</t>
  </si>
  <si>
    <t>10e Población de 3 a 14 años inscritos inicial preprimaria Rural</t>
  </si>
  <si>
    <t>T3A14PP_UR</t>
  </si>
  <si>
    <t>T3A14PP_RU</t>
  </si>
  <si>
    <t>10ac Población 6 a 15 años inscritos inicial en Primaria Urbano</t>
  </si>
  <si>
    <t>10ad Población 6 a 15 años inscritos inicial en Primaria Rural</t>
  </si>
  <si>
    <t>T6A15PR_UR</t>
  </si>
  <si>
    <t>T6A15PR_RU</t>
  </si>
  <si>
    <t>10aq Población de 12 a 21 años inscrita inicial en Básicos</t>
  </si>
  <si>
    <t>T12A21BA</t>
  </si>
  <si>
    <t>10au Población de 12 a 21 años inscritos inicial Básicos Urbano</t>
  </si>
  <si>
    <t>10av Población de 12 a 21 años inscritos inicial Básicos Rural</t>
  </si>
  <si>
    <t>T12A21BA_UR</t>
  </si>
  <si>
    <t>T12A21BA_RU</t>
  </si>
  <si>
    <t>10bi Población de 15 a 21 años inscrita inicial en Diversificado</t>
  </si>
  <si>
    <t>T15A21DV</t>
  </si>
  <si>
    <t>10bm Población de 15 a 21 años inscrita inicial en Diversificado Urbano</t>
  </si>
  <si>
    <t>10bn Población de 15 a 21 años inscrita inicial en Diversificado Rural</t>
  </si>
  <si>
    <t>T15A21DV_UR</t>
  </si>
  <si>
    <t>T15A21DV_RU</t>
  </si>
  <si>
    <t>PRODOCPP</t>
  </si>
  <si>
    <t>15n Promedio Alumnos Por Docente Preprimaria</t>
  </si>
  <si>
    <t>15o  Promedio Alumnos Por Docente Primaria</t>
  </si>
  <si>
    <t>PRODOCPR</t>
  </si>
  <si>
    <t>15p Promedio Alumnos Por Docente Básico</t>
  </si>
  <si>
    <t>PRODOCBA</t>
  </si>
  <si>
    <t>15q Promedio Alumnos Por Docente Diversificado</t>
  </si>
  <si>
    <t>PRODOCDV</t>
  </si>
  <si>
    <t>Promedio de alumnos por docente = total alumnos/total docentes</t>
  </si>
  <si>
    <t>15k Total de Docentes  Diversificado</t>
  </si>
  <si>
    <t>10d Población de 3 a 14 años inscritos  preprimaria inicial Urbano</t>
  </si>
  <si>
    <t xml:space="preserve">  15 - 03</t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</si>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</sst>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  <numFmt numFmtId="180" formatCode="0.00000"/>
    <numFmt numFmtId="181" formatCode="0.0000"/>
    <numFmt numFmtId="182" formatCode="0.000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16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16" fontId="3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/>
    </xf>
    <xf numFmtId="0" fontId="2" fillId="3" borderId="2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/>
    </xf>
    <xf numFmtId="0" fontId="0" fillId="3" borderId="1" xfId="0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1" fillId="2" borderId="10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12</xdr:col>
      <xdr:colOff>457200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showGridLines="0" tabSelected="1" zoomScale="115" zoomScaleNormal="115" workbookViewId="0" topLeftCell="A20">
      <selection activeCell="F47" sqref="F47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3.00390625" style="1" customWidth="1"/>
    <col min="4" max="4" width="28.7109375" style="1" customWidth="1"/>
    <col min="5" max="5" width="15.00390625" style="16" bestFit="1" customWidth="1"/>
    <col min="6" max="6" width="13.00390625" style="1" customWidth="1"/>
    <col min="7" max="7" width="11.57421875" style="1" customWidth="1"/>
    <col min="8" max="8" width="12.00390625" style="1" customWidth="1"/>
    <col min="9" max="9" width="9.28125" style="1" bestFit="1" customWidth="1"/>
    <col min="10" max="10" width="12.00390625" style="1" customWidth="1"/>
    <col min="11" max="11" width="13.00390625" style="1" customWidth="1"/>
    <col min="12" max="12" width="13.28125" style="1" customWidth="1"/>
    <col min="13" max="13" width="10.421875" style="1" customWidth="1"/>
    <col min="14" max="14" width="12.57421875" style="1" customWidth="1"/>
    <col min="15" max="15" width="14.00390625" style="1" customWidth="1"/>
    <col min="16" max="16" width="13.57421875" style="1" customWidth="1"/>
    <col min="17" max="17" width="8.8515625" style="1" bestFit="1" customWidth="1"/>
    <col min="18" max="18" width="13.421875" style="1" customWidth="1"/>
    <col min="19" max="19" width="10.421875" style="1" bestFit="1" customWidth="1"/>
    <col min="20" max="20" width="13.57421875" style="1" customWidth="1"/>
    <col min="21" max="21" width="13.7109375" style="1" customWidth="1"/>
    <col min="22" max="22" width="15.421875" style="1" customWidth="1"/>
    <col min="23" max="16384" width="11.421875" style="1" customWidth="1"/>
  </cols>
  <sheetData>
    <row r="1" spans="2:8" ht="12">
      <c r="B1" s="2" t="s">
        <v>0</v>
      </c>
      <c r="C1" s="3"/>
      <c r="D1" s="3"/>
      <c r="E1" s="19"/>
      <c r="F1" s="3"/>
      <c r="G1" s="3"/>
      <c r="H1" s="3"/>
    </row>
    <row r="2" spans="2:8" ht="12">
      <c r="B2" s="2" t="s">
        <v>1</v>
      </c>
      <c r="C2" s="3"/>
      <c r="D2" s="3"/>
      <c r="E2" s="19"/>
      <c r="F2" s="3"/>
      <c r="G2" s="3"/>
      <c r="H2" s="3"/>
    </row>
    <row r="3" spans="2:8" ht="12">
      <c r="B3" s="2" t="s">
        <v>2</v>
      </c>
      <c r="C3" s="3"/>
      <c r="D3" s="3"/>
      <c r="E3" s="19"/>
      <c r="F3" s="3"/>
      <c r="G3" s="3"/>
      <c r="H3" s="3"/>
    </row>
    <row r="4" spans="2:8" ht="12">
      <c r="B4" s="2" t="s">
        <v>3</v>
      </c>
      <c r="C4" s="3"/>
      <c r="D4" s="3"/>
      <c r="E4" s="19"/>
      <c r="F4" s="3"/>
      <c r="G4" s="3"/>
      <c r="H4" s="3"/>
    </row>
    <row r="5" ht="12"/>
    <row r="6" spans="1:11" s="10" customFormat="1" ht="12.75" customHeight="1">
      <c r="A6" s="27" t="s">
        <v>4</v>
      </c>
      <c r="B6" s="27"/>
      <c r="C6" s="14"/>
      <c r="D6" s="28" t="s">
        <v>76</v>
      </c>
      <c r="E6" s="20"/>
      <c r="F6" s="9"/>
      <c r="G6" s="9"/>
      <c r="I6" s="12"/>
      <c r="J6" s="11"/>
      <c r="K6" s="12"/>
    </row>
    <row r="7" s="10" customFormat="1" ht="12">
      <c r="E7" s="21"/>
    </row>
    <row r="8" spans="2:11" ht="12.75" customHeight="1">
      <c r="B8" s="40" t="s">
        <v>5</v>
      </c>
      <c r="C8" s="41"/>
      <c r="D8" s="61" t="s">
        <v>15</v>
      </c>
      <c r="E8" s="61"/>
      <c r="F8" s="61"/>
      <c r="G8" s="61"/>
      <c r="H8" s="61"/>
      <c r="I8" s="61"/>
      <c r="J8" s="62"/>
      <c r="K8" s="15"/>
    </row>
    <row r="9" spans="2:11" s="16" customFormat="1" ht="12.75" customHeight="1">
      <c r="B9" s="42" t="s">
        <v>14</v>
      </c>
      <c r="C9" s="43" t="s">
        <v>14</v>
      </c>
      <c r="D9" s="63" t="s">
        <v>16</v>
      </c>
      <c r="E9" s="63"/>
      <c r="F9" s="63"/>
      <c r="G9" s="63"/>
      <c r="H9" s="63"/>
      <c r="I9" s="63"/>
      <c r="J9" s="64"/>
      <c r="K9" s="17"/>
    </row>
    <row r="10" spans="2:11" ht="12">
      <c r="B10" s="44" t="s">
        <v>6</v>
      </c>
      <c r="C10" s="45"/>
      <c r="D10" s="65" t="s">
        <v>77</v>
      </c>
      <c r="E10" s="65"/>
      <c r="F10" s="65"/>
      <c r="G10" s="65"/>
      <c r="H10" s="65"/>
      <c r="I10" s="65"/>
      <c r="J10" s="66"/>
      <c r="K10" s="18"/>
    </row>
    <row r="11" spans="2:11" ht="12.75" customHeight="1">
      <c r="B11" s="44" t="s">
        <v>12</v>
      </c>
      <c r="C11" s="45"/>
      <c r="D11" s="67">
        <v>2005</v>
      </c>
      <c r="E11" s="67"/>
      <c r="F11" s="67"/>
      <c r="G11" s="67"/>
      <c r="H11" s="67"/>
      <c r="I11" s="67"/>
      <c r="J11" s="68"/>
      <c r="K11" s="18"/>
    </row>
    <row r="12" spans="2:30" ht="12">
      <c r="B12" s="44" t="s">
        <v>7</v>
      </c>
      <c r="C12" s="45"/>
      <c r="D12" s="65" t="s">
        <v>13</v>
      </c>
      <c r="E12" s="65"/>
      <c r="F12" s="65"/>
      <c r="G12" s="65"/>
      <c r="H12" s="65"/>
      <c r="I12" s="65"/>
      <c r="J12" s="66"/>
      <c r="Y12" s="5"/>
      <c r="AA12" s="5"/>
      <c r="AB12" s="5"/>
      <c r="AC12" s="5"/>
      <c r="AD12" s="5"/>
    </row>
    <row r="13" spans="2:11" s="10" customFormat="1" ht="12">
      <c r="B13" s="46" t="s">
        <v>11</v>
      </c>
      <c r="C13" s="47"/>
      <c r="D13" s="48" t="s">
        <v>10</v>
      </c>
      <c r="E13" s="49"/>
      <c r="F13" s="48"/>
      <c r="G13" s="48"/>
      <c r="H13" s="48"/>
      <c r="I13" s="48"/>
      <c r="J13" s="50"/>
      <c r="K13" s="13"/>
    </row>
    <row r="14" spans="13:17" ht="12">
      <c r="M14" s="4"/>
      <c r="N14" s="4"/>
      <c r="Q14" s="5"/>
    </row>
    <row r="16" spans="2:21" ht="12">
      <c r="B16" s="6"/>
      <c r="C16" s="6"/>
      <c r="D16" s="6"/>
      <c r="E16" s="22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2" s="5" customFormat="1" ht="26.25" customHeight="1">
      <c r="B17" s="70"/>
      <c r="C17" s="70"/>
      <c r="D17" s="70"/>
      <c r="E17" s="23"/>
      <c r="F17" s="51" t="s">
        <v>78</v>
      </c>
      <c r="G17" s="51" t="s">
        <v>79</v>
      </c>
      <c r="H17" s="51" t="s">
        <v>80</v>
      </c>
      <c r="I17" s="51" t="s">
        <v>81</v>
      </c>
      <c r="J17" s="51" t="s">
        <v>82</v>
      </c>
      <c r="K17" s="51" t="s">
        <v>83</v>
      </c>
      <c r="L17" s="51" t="s">
        <v>84</v>
      </c>
      <c r="M17" s="51" t="s">
        <v>85</v>
      </c>
      <c r="N17" s="51" t="s">
        <v>86</v>
      </c>
      <c r="O17" s="51" t="s">
        <v>87</v>
      </c>
      <c r="P17" s="51" t="s">
        <v>88</v>
      </c>
      <c r="Q17" s="51" t="s">
        <v>89</v>
      </c>
      <c r="R17" s="51" t="s">
        <v>90</v>
      </c>
      <c r="S17" s="51" t="s">
        <v>91</v>
      </c>
      <c r="T17" s="51" t="s">
        <v>92</v>
      </c>
      <c r="U17" s="51" t="s">
        <v>93</v>
      </c>
      <c r="V17" s="51" t="s">
        <v>94</v>
      </c>
    </row>
    <row r="18" spans="2:22" ht="12">
      <c r="B18" s="69" t="s">
        <v>8</v>
      </c>
      <c r="C18" s="69"/>
      <c r="D18" s="69"/>
      <c r="E18" s="29" t="s">
        <v>9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99</v>
      </c>
      <c r="K18" s="52" t="s">
        <v>100</v>
      </c>
      <c r="L18" s="52" t="s">
        <v>101</v>
      </c>
      <c r="M18" s="52" t="s">
        <v>102</v>
      </c>
      <c r="N18" s="52" t="s">
        <v>103</v>
      </c>
      <c r="O18" s="52" t="s">
        <v>104</v>
      </c>
      <c r="P18" s="52" t="s">
        <v>105</v>
      </c>
      <c r="Q18" s="52" t="s">
        <v>106</v>
      </c>
      <c r="R18" s="52" t="s">
        <v>107</v>
      </c>
      <c r="S18" s="52" t="s">
        <v>108</v>
      </c>
      <c r="T18" s="52" t="s">
        <v>109</v>
      </c>
      <c r="U18" s="52" t="s">
        <v>110</v>
      </c>
      <c r="V18" s="52" t="s">
        <v>111</v>
      </c>
    </row>
    <row r="20" spans="2:22" ht="12">
      <c r="B20" s="53" t="s">
        <v>17</v>
      </c>
      <c r="C20" s="53"/>
      <c r="D20" s="53"/>
      <c r="E20" s="30" t="s">
        <v>18</v>
      </c>
      <c r="F20" s="31">
        <f>F21+F24+F27+F30</f>
        <v>1269</v>
      </c>
      <c r="G20" s="31">
        <f aca="true" t="shared" si="0" ref="G20:U20">G21+G24+G27+G30</f>
        <v>190</v>
      </c>
      <c r="H20" s="31">
        <f t="shared" si="0"/>
        <v>91</v>
      </c>
      <c r="I20" s="31">
        <f t="shared" si="0"/>
        <v>318</v>
      </c>
      <c r="J20" s="31">
        <f t="shared" si="0"/>
        <v>103</v>
      </c>
      <c r="K20" s="31">
        <f t="shared" si="0"/>
        <v>143</v>
      </c>
      <c r="L20" s="31">
        <f t="shared" si="0"/>
        <v>70</v>
      </c>
      <c r="M20" s="31">
        <f t="shared" si="0"/>
        <v>271</v>
      </c>
      <c r="N20" s="31">
        <f t="shared" si="0"/>
        <v>127</v>
      </c>
      <c r="O20" s="31">
        <f t="shared" si="0"/>
        <v>65</v>
      </c>
      <c r="P20" s="31">
        <f t="shared" si="0"/>
        <v>98</v>
      </c>
      <c r="Q20" s="31">
        <f t="shared" si="0"/>
        <v>242</v>
      </c>
      <c r="R20" s="31">
        <f t="shared" si="0"/>
        <v>68</v>
      </c>
      <c r="S20" s="31">
        <f t="shared" si="0"/>
        <v>156</v>
      </c>
      <c r="T20" s="31">
        <f t="shared" si="0"/>
        <v>125</v>
      </c>
      <c r="U20" s="31">
        <f t="shared" si="0"/>
        <v>26</v>
      </c>
      <c r="V20" s="32">
        <f aca="true" t="shared" si="1" ref="V20:V44">SUM(F20:U20)</f>
        <v>3362</v>
      </c>
    </row>
    <row r="21" spans="2:22" ht="12">
      <c r="B21" s="53" t="s">
        <v>19</v>
      </c>
      <c r="C21" s="53"/>
      <c r="D21" s="53"/>
      <c r="E21" s="30" t="s">
        <v>20</v>
      </c>
      <c r="F21" s="31">
        <v>119</v>
      </c>
      <c r="G21" s="31">
        <v>27</v>
      </c>
      <c r="H21" s="31">
        <v>10</v>
      </c>
      <c r="I21" s="31">
        <v>31</v>
      </c>
      <c r="J21" s="31">
        <v>8</v>
      </c>
      <c r="K21" s="31">
        <v>20</v>
      </c>
      <c r="L21" s="31">
        <v>10</v>
      </c>
      <c r="M21" s="31">
        <v>48</v>
      </c>
      <c r="N21" s="31">
        <v>16</v>
      </c>
      <c r="O21" s="31">
        <v>11</v>
      </c>
      <c r="P21" s="31">
        <v>14</v>
      </c>
      <c r="Q21" s="31">
        <v>35</v>
      </c>
      <c r="R21" s="31">
        <v>11</v>
      </c>
      <c r="S21" s="31">
        <v>13</v>
      </c>
      <c r="T21" s="31">
        <v>16</v>
      </c>
      <c r="U21" s="31">
        <v>3</v>
      </c>
      <c r="V21" s="32">
        <f t="shared" si="1"/>
        <v>392</v>
      </c>
    </row>
    <row r="22" spans="2:22" ht="12">
      <c r="B22" s="53" t="s">
        <v>21</v>
      </c>
      <c r="C22" s="53"/>
      <c r="D22" s="53"/>
      <c r="E22" s="30" t="s">
        <v>22</v>
      </c>
      <c r="F22" s="31">
        <v>87</v>
      </c>
      <c r="G22" s="31">
        <v>23</v>
      </c>
      <c r="H22" s="31">
        <v>4</v>
      </c>
      <c r="I22" s="31">
        <v>15</v>
      </c>
      <c r="J22" s="31">
        <v>5</v>
      </c>
      <c r="K22" s="31">
        <v>9</v>
      </c>
      <c r="L22" s="31">
        <v>10</v>
      </c>
      <c r="M22" s="31">
        <v>35</v>
      </c>
      <c r="N22" s="31">
        <v>6</v>
      </c>
      <c r="O22" s="31">
        <v>6</v>
      </c>
      <c r="P22" s="31">
        <v>14</v>
      </c>
      <c r="Q22" s="31">
        <v>20</v>
      </c>
      <c r="R22" s="31">
        <v>10</v>
      </c>
      <c r="S22" s="31">
        <v>13</v>
      </c>
      <c r="T22" s="31">
        <v>11</v>
      </c>
      <c r="U22" s="31">
        <v>3</v>
      </c>
      <c r="V22" s="32">
        <f t="shared" si="1"/>
        <v>271</v>
      </c>
    </row>
    <row r="23" spans="2:22" ht="12">
      <c r="B23" s="53" t="s">
        <v>23</v>
      </c>
      <c r="C23" s="53"/>
      <c r="D23" s="53"/>
      <c r="E23" s="30" t="s">
        <v>24</v>
      </c>
      <c r="F23" s="31">
        <v>32</v>
      </c>
      <c r="G23" s="31">
        <v>4</v>
      </c>
      <c r="H23" s="31">
        <v>6</v>
      </c>
      <c r="I23" s="31">
        <v>16</v>
      </c>
      <c r="J23" s="31">
        <v>3</v>
      </c>
      <c r="K23" s="31">
        <v>11</v>
      </c>
      <c r="L23" s="31">
        <v>0</v>
      </c>
      <c r="M23" s="31">
        <v>13</v>
      </c>
      <c r="N23" s="31">
        <v>10</v>
      </c>
      <c r="O23" s="31">
        <v>5</v>
      </c>
      <c r="P23" s="31">
        <v>0</v>
      </c>
      <c r="Q23" s="31">
        <v>15</v>
      </c>
      <c r="R23" s="31">
        <v>1</v>
      </c>
      <c r="S23" s="31">
        <v>0</v>
      </c>
      <c r="T23" s="31">
        <v>5</v>
      </c>
      <c r="U23" s="31">
        <v>0</v>
      </c>
      <c r="V23" s="32">
        <f t="shared" si="1"/>
        <v>121</v>
      </c>
    </row>
    <row r="24" spans="2:22" ht="12">
      <c r="B24" s="53" t="s">
        <v>35</v>
      </c>
      <c r="C24" s="53"/>
      <c r="D24" s="53"/>
      <c r="E24" s="30" t="s">
        <v>25</v>
      </c>
      <c r="F24" s="31">
        <v>356</v>
      </c>
      <c r="G24" s="31">
        <v>81</v>
      </c>
      <c r="H24" s="31">
        <v>56</v>
      </c>
      <c r="I24" s="31">
        <v>149</v>
      </c>
      <c r="J24" s="31">
        <v>54</v>
      </c>
      <c r="K24" s="31">
        <v>89</v>
      </c>
      <c r="L24" s="31">
        <v>36</v>
      </c>
      <c r="M24" s="31">
        <v>136</v>
      </c>
      <c r="N24" s="31">
        <v>69</v>
      </c>
      <c r="O24" s="31">
        <v>44</v>
      </c>
      <c r="P24" s="31">
        <v>74</v>
      </c>
      <c r="Q24" s="31">
        <v>127</v>
      </c>
      <c r="R24" s="31">
        <v>46</v>
      </c>
      <c r="S24" s="31">
        <v>85</v>
      </c>
      <c r="T24" s="31">
        <v>58</v>
      </c>
      <c r="U24" s="31">
        <v>12</v>
      </c>
      <c r="V24" s="32">
        <f t="shared" si="1"/>
        <v>1472</v>
      </c>
    </row>
    <row r="25" spans="2:22" s="6" customFormat="1" ht="12">
      <c r="B25" s="57" t="s">
        <v>26</v>
      </c>
      <c r="C25" s="58"/>
      <c r="D25" s="59"/>
      <c r="E25" s="33" t="s">
        <v>27</v>
      </c>
      <c r="F25" s="34">
        <v>249</v>
      </c>
      <c r="G25" s="34">
        <v>73</v>
      </c>
      <c r="H25" s="34">
        <v>23</v>
      </c>
      <c r="I25" s="34">
        <v>95</v>
      </c>
      <c r="J25" s="34">
        <v>29</v>
      </c>
      <c r="K25" s="34">
        <v>56</v>
      </c>
      <c r="L25" s="34">
        <v>36</v>
      </c>
      <c r="M25" s="34">
        <v>96</v>
      </c>
      <c r="N25" s="34">
        <v>27</v>
      </c>
      <c r="O25" s="34">
        <v>27</v>
      </c>
      <c r="P25" s="34">
        <v>74</v>
      </c>
      <c r="Q25" s="34">
        <v>75</v>
      </c>
      <c r="R25" s="34">
        <v>40</v>
      </c>
      <c r="S25" s="34">
        <v>74</v>
      </c>
      <c r="T25" s="34">
        <v>50</v>
      </c>
      <c r="U25" s="34">
        <v>12</v>
      </c>
      <c r="V25" s="32">
        <f t="shared" si="1"/>
        <v>1036</v>
      </c>
    </row>
    <row r="26" spans="2:22" s="6" customFormat="1" ht="12">
      <c r="B26" s="57" t="s">
        <v>28</v>
      </c>
      <c r="C26" s="58"/>
      <c r="D26" s="59"/>
      <c r="E26" s="35" t="s">
        <v>29</v>
      </c>
      <c r="F26" s="36">
        <v>107</v>
      </c>
      <c r="G26" s="36">
        <v>8</v>
      </c>
      <c r="H26" s="36">
        <v>33</v>
      </c>
      <c r="I26" s="36">
        <v>54</v>
      </c>
      <c r="J26" s="36">
        <v>25</v>
      </c>
      <c r="K26" s="36">
        <v>33</v>
      </c>
      <c r="L26" s="36">
        <v>0</v>
      </c>
      <c r="M26" s="36">
        <v>40</v>
      </c>
      <c r="N26" s="36">
        <v>42</v>
      </c>
      <c r="O26" s="36">
        <v>17</v>
      </c>
      <c r="P26" s="36">
        <v>0</v>
      </c>
      <c r="Q26" s="36">
        <v>52</v>
      </c>
      <c r="R26" s="36">
        <v>6</v>
      </c>
      <c r="S26" s="36">
        <v>11</v>
      </c>
      <c r="T26" s="36">
        <v>8</v>
      </c>
      <c r="U26" s="36">
        <v>0</v>
      </c>
      <c r="V26" s="32">
        <f t="shared" si="1"/>
        <v>436</v>
      </c>
    </row>
    <row r="27" spans="2:22" s="6" customFormat="1" ht="12">
      <c r="B27" s="57" t="s">
        <v>30</v>
      </c>
      <c r="C27" s="58"/>
      <c r="D27" s="59"/>
      <c r="E27" s="35" t="s">
        <v>32</v>
      </c>
      <c r="F27" s="36">
        <v>388</v>
      </c>
      <c r="G27" s="36">
        <v>54</v>
      </c>
      <c r="H27" s="36">
        <v>14</v>
      </c>
      <c r="I27" s="36">
        <v>94</v>
      </c>
      <c r="J27" s="36">
        <v>28</v>
      </c>
      <c r="K27" s="36">
        <v>24</v>
      </c>
      <c r="L27" s="36">
        <v>23</v>
      </c>
      <c r="M27" s="36">
        <v>56</v>
      </c>
      <c r="N27" s="36">
        <v>33</v>
      </c>
      <c r="O27" s="36">
        <v>10</v>
      </c>
      <c r="P27" s="36">
        <v>10</v>
      </c>
      <c r="Q27" s="36">
        <v>39</v>
      </c>
      <c r="R27" s="36">
        <v>11</v>
      </c>
      <c r="S27" s="36">
        <v>53</v>
      </c>
      <c r="T27" s="36">
        <v>44</v>
      </c>
      <c r="U27" s="36">
        <v>11</v>
      </c>
      <c r="V27" s="32">
        <f t="shared" si="1"/>
        <v>892</v>
      </c>
    </row>
    <row r="28" spans="2:22" s="6" customFormat="1" ht="12.75" customHeight="1">
      <c r="B28" s="54" t="s">
        <v>36</v>
      </c>
      <c r="C28" s="55"/>
      <c r="D28" s="55"/>
      <c r="E28" s="35" t="s">
        <v>33</v>
      </c>
      <c r="F28" s="36">
        <v>353</v>
      </c>
      <c r="G28" s="36">
        <v>43</v>
      </c>
      <c r="H28" s="36">
        <v>7</v>
      </c>
      <c r="I28" s="36">
        <v>89</v>
      </c>
      <c r="J28" s="36">
        <v>28</v>
      </c>
      <c r="K28" s="36">
        <v>23</v>
      </c>
      <c r="L28" s="36">
        <v>23</v>
      </c>
      <c r="M28" s="36">
        <v>55</v>
      </c>
      <c r="N28" s="36">
        <v>20</v>
      </c>
      <c r="O28" s="36">
        <v>10</v>
      </c>
      <c r="P28" s="36">
        <v>10</v>
      </c>
      <c r="Q28" s="36">
        <v>27</v>
      </c>
      <c r="R28" s="36">
        <v>11</v>
      </c>
      <c r="S28" s="36">
        <v>53</v>
      </c>
      <c r="T28" s="36">
        <v>35</v>
      </c>
      <c r="U28" s="36">
        <v>11</v>
      </c>
      <c r="V28" s="32">
        <f t="shared" si="1"/>
        <v>798</v>
      </c>
    </row>
    <row r="29" spans="2:22" s="6" customFormat="1" ht="12">
      <c r="B29" s="54" t="s">
        <v>31</v>
      </c>
      <c r="C29" s="55"/>
      <c r="D29" s="55"/>
      <c r="E29" s="35" t="s">
        <v>34</v>
      </c>
      <c r="F29" s="36">
        <v>35</v>
      </c>
      <c r="G29" s="36">
        <v>11</v>
      </c>
      <c r="H29" s="36">
        <v>7</v>
      </c>
      <c r="I29" s="36">
        <v>5</v>
      </c>
      <c r="J29" s="36">
        <v>0</v>
      </c>
      <c r="K29" s="36">
        <v>1</v>
      </c>
      <c r="L29" s="36">
        <v>0</v>
      </c>
      <c r="M29" s="36">
        <v>1</v>
      </c>
      <c r="N29" s="36">
        <v>13</v>
      </c>
      <c r="O29" s="36">
        <v>0</v>
      </c>
      <c r="P29" s="36">
        <v>0</v>
      </c>
      <c r="Q29" s="36">
        <v>12</v>
      </c>
      <c r="R29" s="36">
        <v>0</v>
      </c>
      <c r="S29" s="36">
        <v>0</v>
      </c>
      <c r="T29" s="36">
        <v>9</v>
      </c>
      <c r="U29" s="36">
        <v>0</v>
      </c>
      <c r="V29" s="32">
        <f t="shared" si="1"/>
        <v>94</v>
      </c>
    </row>
    <row r="30" spans="2:22" s="6" customFormat="1" ht="12">
      <c r="B30" s="57" t="s">
        <v>74</v>
      </c>
      <c r="C30" s="58"/>
      <c r="D30" s="59"/>
      <c r="E30" s="35" t="s">
        <v>37</v>
      </c>
      <c r="F30" s="36">
        <v>406</v>
      </c>
      <c r="G30" s="36">
        <v>28</v>
      </c>
      <c r="H30" s="36">
        <v>11</v>
      </c>
      <c r="I30" s="36">
        <v>44</v>
      </c>
      <c r="J30" s="36">
        <v>13</v>
      </c>
      <c r="K30" s="36">
        <v>10</v>
      </c>
      <c r="L30" s="36">
        <v>1</v>
      </c>
      <c r="M30" s="36">
        <v>31</v>
      </c>
      <c r="N30" s="36">
        <v>9</v>
      </c>
      <c r="O30" s="36">
        <v>0</v>
      </c>
      <c r="P30" s="36">
        <v>0</v>
      </c>
      <c r="Q30" s="36">
        <v>41</v>
      </c>
      <c r="R30" s="36">
        <v>0</v>
      </c>
      <c r="S30" s="36">
        <v>5</v>
      </c>
      <c r="T30" s="36">
        <v>7</v>
      </c>
      <c r="U30" s="36">
        <v>0</v>
      </c>
      <c r="V30" s="32">
        <f t="shared" si="1"/>
        <v>606</v>
      </c>
    </row>
    <row r="31" spans="2:22" s="6" customFormat="1" ht="12">
      <c r="B31" s="57" t="s">
        <v>38</v>
      </c>
      <c r="C31" s="58"/>
      <c r="D31" s="59"/>
      <c r="E31" s="35" t="s">
        <v>39</v>
      </c>
      <c r="F31" s="36">
        <v>379</v>
      </c>
      <c r="G31" s="36">
        <v>28</v>
      </c>
      <c r="H31" s="36">
        <v>11</v>
      </c>
      <c r="I31" s="36">
        <v>44</v>
      </c>
      <c r="J31" s="36">
        <v>13</v>
      </c>
      <c r="K31" s="36">
        <v>10</v>
      </c>
      <c r="L31" s="36">
        <v>1</v>
      </c>
      <c r="M31" s="36">
        <v>31</v>
      </c>
      <c r="N31" s="36">
        <v>7</v>
      </c>
      <c r="O31" s="36">
        <v>0</v>
      </c>
      <c r="P31" s="36">
        <v>0</v>
      </c>
      <c r="Q31" s="36">
        <v>22</v>
      </c>
      <c r="R31" s="36">
        <v>0</v>
      </c>
      <c r="S31" s="36">
        <v>5</v>
      </c>
      <c r="T31" s="36">
        <v>7</v>
      </c>
      <c r="U31" s="36">
        <v>0</v>
      </c>
      <c r="V31" s="32">
        <f t="shared" si="1"/>
        <v>558</v>
      </c>
    </row>
    <row r="32" spans="2:22" s="6" customFormat="1" ht="11.25" customHeight="1">
      <c r="B32" s="57" t="s">
        <v>40</v>
      </c>
      <c r="C32" s="58"/>
      <c r="D32" s="59"/>
      <c r="E32" s="35" t="s">
        <v>41</v>
      </c>
      <c r="F32" s="36">
        <v>27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2</v>
      </c>
      <c r="O32" s="36">
        <v>0</v>
      </c>
      <c r="P32" s="36">
        <v>0</v>
      </c>
      <c r="Q32" s="36">
        <v>19</v>
      </c>
      <c r="R32" s="36">
        <v>0</v>
      </c>
      <c r="S32" s="36">
        <v>0</v>
      </c>
      <c r="T32" s="36">
        <v>0</v>
      </c>
      <c r="U32" s="36">
        <v>0</v>
      </c>
      <c r="V32" s="32">
        <f t="shared" si="1"/>
        <v>48</v>
      </c>
    </row>
    <row r="33" spans="2:22" ht="12" customHeight="1">
      <c r="B33" s="54" t="s">
        <v>45</v>
      </c>
      <c r="C33" s="55"/>
      <c r="D33" s="56"/>
      <c r="E33" s="30" t="s">
        <v>44</v>
      </c>
      <c r="F33" s="38">
        <v>2287</v>
      </c>
      <c r="G33" s="38">
        <v>651</v>
      </c>
      <c r="H33" s="38">
        <v>292</v>
      </c>
      <c r="I33" s="38">
        <v>858</v>
      </c>
      <c r="J33" s="38">
        <v>224</v>
      </c>
      <c r="K33" s="38">
        <v>593</v>
      </c>
      <c r="L33" s="38">
        <v>236</v>
      </c>
      <c r="M33" s="38">
        <v>929</v>
      </c>
      <c r="N33" s="38">
        <v>443</v>
      </c>
      <c r="O33" s="38">
        <v>290</v>
      </c>
      <c r="P33" s="38">
        <v>442</v>
      </c>
      <c r="Q33" s="38">
        <v>775</v>
      </c>
      <c r="R33" s="38">
        <v>258</v>
      </c>
      <c r="S33" s="38">
        <v>359</v>
      </c>
      <c r="T33" s="38">
        <v>344</v>
      </c>
      <c r="U33" s="38">
        <v>66</v>
      </c>
      <c r="V33" s="32">
        <f t="shared" si="1"/>
        <v>9047</v>
      </c>
    </row>
    <row r="34" spans="2:22" ht="12.75" customHeight="1">
      <c r="B34" s="54" t="s">
        <v>75</v>
      </c>
      <c r="C34" s="55"/>
      <c r="D34" s="56"/>
      <c r="E34" s="30" t="s">
        <v>47</v>
      </c>
      <c r="F34" s="38">
        <v>1622</v>
      </c>
      <c r="G34" s="38">
        <v>560</v>
      </c>
      <c r="H34" s="38">
        <v>125</v>
      </c>
      <c r="I34" s="38">
        <v>388</v>
      </c>
      <c r="J34" s="38">
        <v>148</v>
      </c>
      <c r="K34" s="38">
        <v>289</v>
      </c>
      <c r="L34" s="38">
        <v>236</v>
      </c>
      <c r="M34" s="38">
        <v>601</v>
      </c>
      <c r="N34" s="38">
        <v>154</v>
      </c>
      <c r="O34" s="38">
        <v>162</v>
      </c>
      <c r="P34" s="38">
        <v>442</v>
      </c>
      <c r="Q34" s="38">
        <v>417</v>
      </c>
      <c r="R34" s="38">
        <v>222</v>
      </c>
      <c r="S34" s="38">
        <v>359</v>
      </c>
      <c r="T34" s="38">
        <v>247</v>
      </c>
      <c r="U34" s="38">
        <v>66</v>
      </c>
      <c r="V34" s="32">
        <f t="shared" si="1"/>
        <v>6038</v>
      </c>
    </row>
    <row r="35" spans="2:22" ht="12.75" customHeight="1">
      <c r="B35" s="54" t="s">
        <v>46</v>
      </c>
      <c r="C35" s="55"/>
      <c r="D35" s="56"/>
      <c r="E35" s="30" t="s">
        <v>48</v>
      </c>
      <c r="F35" s="38">
        <v>665</v>
      </c>
      <c r="G35" s="38">
        <v>91</v>
      </c>
      <c r="H35" s="38">
        <v>167</v>
      </c>
      <c r="I35" s="38">
        <v>470</v>
      </c>
      <c r="J35" s="38">
        <v>76</v>
      </c>
      <c r="K35" s="38">
        <v>304</v>
      </c>
      <c r="L35" s="38">
        <v>0</v>
      </c>
      <c r="M35" s="38">
        <v>328</v>
      </c>
      <c r="N35" s="38">
        <v>289</v>
      </c>
      <c r="O35" s="38">
        <v>128</v>
      </c>
      <c r="P35" s="38">
        <v>0</v>
      </c>
      <c r="Q35" s="38">
        <v>358</v>
      </c>
      <c r="R35" s="38">
        <v>36</v>
      </c>
      <c r="S35" s="38">
        <v>0</v>
      </c>
      <c r="T35" s="38">
        <v>97</v>
      </c>
      <c r="U35" s="38">
        <v>0</v>
      </c>
      <c r="V35" s="32">
        <f t="shared" si="1"/>
        <v>3009</v>
      </c>
    </row>
    <row r="36" spans="2:22" ht="11.25" customHeight="1">
      <c r="B36" s="54" t="s">
        <v>42</v>
      </c>
      <c r="C36" s="55"/>
      <c r="D36" s="60"/>
      <c r="E36" s="37" t="s">
        <v>43</v>
      </c>
      <c r="F36" s="38">
        <v>9054</v>
      </c>
      <c r="G36" s="38">
        <v>2075</v>
      </c>
      <c r="H36" s="38">
        <v>1541</v>
      </c>
      <c r="I36" s="38">
        <v>4667</v>
      </c>
      <c r="J36" s="38">
        <v>1598</v>
      </c>
      <c r="K36" s="38">
        <v>3924</v>
      </c>
      <c r="L36" s="38">
        <v>979</v>
      </c>
      <c r="M36" s="38">
        <v>3457</v>
      </c>
      <c r="N36" s="38">
        <v>1933</v>
      </c>
      <c r="O36" s="38">
        <v>1539</v>
      </c>
      <c r="P36" s="38">
        <v>2398</v>
      </c>
      <c r="Q36" s="38">
        <v>3738</v>
      </c>
      <c r="R36" s="38">
        <v>1593</v>
      </c>
      <c r="S36" s="38">
        <v>2921</v>
      </c>
      <c r="T36" s="38">
        <v>1748</v>
      </c>
      <c r="U36" s="38">
        <v>399</v>
      </c>
      <c r="V36" s="32">
        <f t="shared" si="1"/>
        <v>43564</v>
      </c>
    </row>
    <row r="37" spans="2:22" ht="12.75">
      <c r="B37" s="54" t="s">
        <v>49</v>
      </c>
      <c r="C37" s="55"/>
      <c r="D37" s="56"/>
      <c r="E37" s="35" t="s">
        <v>51</v>
      </c>
      <c r="F37" s="38">
        <v>5848</v>
      </c>
      <c r="G37" s="38">
        <v>1862</v>
      </c>
      <c r="H37" s="38">
        <v>629</v>
      </c>
      <c r="I37" s="38">
        <v>2920</v>
      </c>
      <c r="J37" s="38">
        <v>884</v>
      </c>
      <c r="K37" s="38">
        <v>2544</v>
      </c>
      <c r="L37" s="38">
        <v>979</v>
      </c>
      <c r="M37" s="38">
        <v>2330</v>
      </c>
      <c r="N37" s="38">
        <v>744</v>
      </c>
      <c r="O37" s="38">
        <v>964</v>
      </c>
      <c r="P37" s="38">
        <v>2398</v>
      </c>
      <c r="Q37" s="38">
        <v>2142</v>
      </c>
      <c r="R37" s="38">
        <v>1409</v>
      </c>
      <c r="S37" s="38">
        <v>2644</v>
      </c>
      <c r="T37" s="38">
        <v>1543</v>
      </c>
      <c r="U37" s="38">
        <v>399</v>
      </c>
      <c r="V37" s="38">
        <f t="shared" si="1"/>
        <v>30239</v>
      </c>
    </row>
    <row r="38" spans="2:22" ht="12.75">
      <c r="B38" s="54" t="s">
        <v>50</v>
      </c>
      <c r="C38" s="55"/>
      <c r="D38" s="56"/>
      <c r="E38" s="35" t="s">
        <v>52</v>
      </c>
      <c r="F38" s="38">
        <v>3206</v>
      </c>
      <c r="G38" s="38">
        <v>213</v>
      </c>
      <c r="H38" s="38">
        <v>912</v>
      </c>
      <c r="I38" s="38">
        <v>1747</v>
      </c>
      <c r="J38" s="38">
        <v>714</v>
      </c>
      <c r="K38" s="38">
        <v>1380</v>
      </c>
      <c r="L38" s="38">
        <v>0</v>
      </c>
      <c r="M38" s="38">
        <v>1127</v>
      </c>
      <c r="N38" s="38">
        <v>1189</v>
      </c>
      <c r="O38" s="38">
        <v>575</v>
      </c>
      <c r="P38" s="38">
        <v>0</v>
      </c>
      <c r="Q38" s="38">
        <v>1596</v>
      </c>
      <c r="R38" s="38">
        <v>184</v>
      </c>
      <c r="S38" s="38">
        <v>277</v>
      </c>
      <c r="T38" s="38">
        <v>205</v>
      </c>
      <c r="U38" s="38">
        <v>0</v>
      </c>
      <c r="V38" s="38">
        <f t="shared" si="1"/>
        <v>13325</v>
      </c>
    </row>
    <row r="39" spans="2:22" ht="12.75">
      <c r="B39" s="54" t="s">
        <v>53</v>
      </c>
      <c r="C39" s="55"/>
      <c r="D39" s="56"/>
      <c r="E39" s="30" t="s">
        <v>54</v>
      </c>
      <c r="F39" s="38">
        <v>4655</v>
      </c>
      <c r="G39" s="38">
        <v>661</v>
      </c>
      <c r="H39" s="38">
        <v>350</v>
      </c>
      <c r="I39" s="38">
        <v>1058</v>
      </c>
      <c r="J39" s="38">
        <v>388</v>
      </c>
      <c r="K39" s="38">
        <v>564</v>
      </c>
      <c r="L39" s="38">
        <v>467</v>
      </c>
      <c r="M39" s="38">
        <v>900</v>
      </c>
      <c r="N39" s="38">
        <v>546</v>
      </c>
      <c r="O39" s="38">
        <v>240</v>
      </c>
      <c r="P39" s="38">
        <v>213</v>
      </c>
      <c r="Q39" s="38">
        <v>793</v>
      </c>
      <c r="R39" s="38">
        <v>259</v>
      </c>
      <c r="S39" s="38">
        <v>571</v>
      </c>
      <c r="T39" s="38">
        <v>464</v>
      </c>
      <c r="U39" s="38">
        <v>76</v>
      </c>
      <c r="V39" s="38">
        <f t="shared" si="1"/>
        <v>12205</v>
      </c>
    </row>
    <row r="40" spans="2:22" ht="12.75">
      <c r="B40" s="54" t="s">
        <v>55</v>
      </c>
      <c r="C40" s="55"/>
      <c r="D40" s="56"/>
      <c r="E40" s="35" t="s">
        <v>57</v>
      </c>
      <c r="F40" s="38">
        <v>4296</v>
      </c>
      <c r="G40" s="38">
        <v>410</v>
      </c>
      <c r="H40" s="38">
        <v>294</v>
      </c>
      <c r="I40" s="38">
        <v>975</v>
      </c>
      <c r="J40" s="38">
        <v>388</v>
      </c>
      <c r="K40" s="38">
        <v>490</v>
      </c>
      <c r="L40" s="38">
        <v>467</v>
      </c>
      <c r="M40" s="38">
        <v>853</v>
      </c>
      <c r="N40" s="38">
        <v>255</v>
      </c>
      <c r="O40" s="38">
        <v>240</v>
      </c>
      <c r="P40" s="38">
        <v>213</v>
      </c>
      <c r="Q40" s="38">
        <v>600</v>
      </c>
      <c r="R40" s="38">
        <v>259</v>
      </c>
      <c r="S40" s="38">
        <v>571</v>
      </c>
      <c r="T40" s="38">
        <v>449</v>
      </c>
      <c r="U40" s="38">
        <v>76</v>
      </c>
      <c r="V40" s="38">
        <f t="shared" si="1"/>
        <v>10836</v>
      </c>
    </row>
    <row r="41" spans="2:22" ht="12.75">
      <c r="B41" s="54" t="s">
        <v>56</v>
      </c>
      <c r="C41" s="55"/>
      <c r="D41" s="56"/>
      <c r="E41" s="35" t="s">
        <v>58</v>
      </c>
      <c r="F41" s="38">
        <v>359</v>
      </c>
      <c r="G41" s="38">
        <v>251</v>
      </c>
      <c r="H41" s="38">
        <v>56</v>
      </c>
      <c r="I41" s="38">
        <v>83</v>
      </c>
      <c r="J41" s="38">
        <v>0</v>
      </c>
      <c r="K41" s="38">
        <v>74</v>
      </c>
      <c r="L41" s="38">
        <v>0</v>
      </c>
      <c r="M41" s="38">
        <v>47</v>
      </c>
      <c r="N41" s="38">
        <v>291</v>
      </c>
      <c r="O41" s="38">
        <v>0</v>
      </c>
      <c r="P41" s="38">
        <v>0</v>
      </c>
      <c r="Q41" s="38">
        <v>193</v>
      </c>
      <c r="R41" s="38">
        <v>0</v>
      </c>
      <c r="S41" s="38">
        <v>0</v>
      </c>
      <c r="T41" s="38">
        <v>15</v>
      </c>
      <c r="U41" s="38">
        <v>0</v>
      </c>
      <c r="V41" s="38">
        <f t="shared" si="1"/>
        <v>1369</v>
      </c>
    </row>
    <row r="42" spans="2:22" ht="12.75">
      <c r="B42" s="54" t="s">
        <v>59</v>
      </c>
      <c r="C42" s="55"/>
      <c r="D42" s="56"/>
      <c r="E42" s="30" t="s">
        <v>60</v>
      </c>
      <c r="F42" s="38">
        <v>4880</v>
      </c>
      <c r="G42" s="38">
        <v>509</v>
      </c>
      <c r="H42" s="38">
        <v>41</v>
      </c>
      <c r="I42" s="38">
        <v>100</v>
      </c>
      <c r="J42" s="38">
        <v>25</v>
      </c>
      <c r="K42" s="38">
        <v>12</v>
      </c>
      <c r="L42" s="38">
        <v>52</v>
      </c>
      <c r="M42" s="38">
        <v>165</v>
      </c>
      <c r="N42" s="38">
        <v>61</v>
      </c>
      <c r="O42" s="38">
        <v>0</v>
      </c>
      <c r="P42" s="38">
        <v>0</v>
      </c>
      <c r="Q42" s="38">
        <v>300</v>
      </c>
      <c r="R42" s="38">
        <v>0</v>
      </c>
      <c r="S42" s="38">
        <v>42</v>
      </c>
      <c r="T42" s="38">
        <v>20</v>
      </c>
      <c r="U42" s="38">
        <v>0</v>
      </c>
      <c r="V42" s="38">
        <f t="shared" si="1"/>
        <v>6207</v>
      </c>
    </row>
    <row r="43" spans="2:22" ht="12.75">
      <c r="B43" s="54" t="s">
        <v>61</v>
      </c>
      <c r="C43" s="55"/>
      <c r="D43" s="56"/>
      <c r="E43" s="35" t="s">
        <v>63</v>
      </c>
      <c r="F43" s="38">
        <v>4618</v>
      </c>
      <c r="G43" s="38">
        <v>509</v>
      </c>
      <c r="H43" s="38">
        <v>41</v>
      </c>
      <c r="I43" s="38">
        <v>100</v>
      </c>
      <c r="J43" s="38">
        <v>25</v>
      </c>
      <c r="K43" s="38">
        <v>12</v>
      </c>
      <c r="L43" s="38">
        <v>52</v>
      </c>
      <c r="M43" s="38">
        <v>165</v>
      </c>
      <c r="N43" s="38">
        <v>44</v>
      </c>
      <c r="O43" s="38">
        <v>0</v>
      </c>
      <c r="P43" s="38">
        <v>0</v>
      </c>
      <c r="Q43" s="38">
        <v>176</v>
      </c>
      <c r="R43" s="38">
        <v>0</v>
      </c>
      <c r="S43" s="38">
        <v>42</v>
      </c>
      <c r="T43" s="38">
        <v>20</v>
      </c>
      <c r="U43" s="38">
        <v>0</v>
      </c>
      <c r="V43" s="38">
        <f t="shared" si="1"/>
        <v>5804</v>
      </c>
    </row>
    <row r="44" spans="2:22" ht="12.75">
      <c r="B44" s="54" t="s">
        <v>62</v>
      </c>
      <c r="C44" s="55"/>
      <c r="D44" s="56"/>
      <c r="E44" s="35" t="s">
        <v>64</v>
      </c>
      <c r="F44" s="38">
        <v>262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17</v>
      </c>
      <c r="O44" s="38">
        <v>0</v>
      </c>
      <c r="P44" s="38">
        <v>0</v>
      </c>
      <c r="Q44" s="38">
        <v>124</v>
      </c>
      <c r="R44" s="38">
        <v>0</v>
      </c>
      <c r="S44" s="38">
        <v>0</v>
      </c>
      <c r="T44" s="38">
        <v>0</v>
      </c>
      <c r="U44" s="38">
        <v>0</v>
      </c>
      <c r="V44" s="38">
        <f t="shared" si="1"/>
        <v>403</v>
      </c>
    </row>
    <row r="45" spans="2:22" s="6" customFormat="1" ht="12">
      <c r="B45" s="57" t="s">
        <v>66</v>
      </c>
      <c r="C45" s="58"/>
      <c r="D45" s="59"/>
      <c r="E45" s="35" t="s">
        <v>65</v>
      </c>
      <c r="F45" s="39">
        <f>(F33/F21)</f>
        <v>19.218487394957982</v>
      </c>
      <c r="G45" s="39">
        <f aca="true" t="shared" si="2" ref="G45:V45">(G33/G21)</f>
        <v>24.11111111111111</v>
      </c>
      <c r="H45" s="39">
        <f t="shared" si="2"/>
        <v>29.2</v>
      </c>
      <c r="I45" s="39">
        <f t="shared" si="2"/>
        <v>27.677419354838708</v>
      </c>
      <c r="J45" s="39">
        <f t="shared" si="2"/>
        <v>28</v>
      </c>
      <c r="K45" s="39">
        <f t="shared" si="2"/>
        <v>29.65</v>
      </c>
      <c r="L45" s="39">
        <f t="shared" si="2"/>
        <v>23.6</v>
      </c>
      <c r="M45" s="39">
        <f t="shared" si="2"/>
        <v>19.354166666666668</v>
      </c>
      <c r="N45" s="39">
        <f t="shared" si="2"/>
        <v>27.6875</v>
      </c>
      <c r="O45" s="39">
        <f t="shared" si="2"/>
        <v>26.363636363636363</v>
      </c>
      <c r="P45" s="39">
        <f t="shared" si="2"/>
        <v>31.571428571428573</v>
      </c>
      <c r="Q45" s="39">
        <f t="shared" si="2"/>
        <v>22.142857142857142</v>
      </c>
      <c r="R45" s="39">
        <f t="shared" si="2"/>
        <v>23.454545454545453</v>
      </c>
      <c r="S45" s="39">
        <f t="shared" si="2"/>
        <v>27.615384615384617</v>
      </c>
      <c r="T45" s="39">
        <f t="shared" si="2"/>
        <v>21.5</v>
      </c>
      <c r="U45" s="39">
        <f t="shared" si="2"/>
        <v>22</v>
      </c>
      <c r="V45" s="39">
        <f t="shared" si="2"/>
        <v>23.07908163265306</v>
      </c>
    </row>
    <row r="46" spans="2:22" s="6" customFormat="1" ht="12">
      <c r="B46" s="57" t="s">
        <v>67</v>
      </c>
      <c r="C46" s="58"/>
      <c r="D46" s="59"/>
      <c r="E46" s="35" t="s">
        <v>68</v>
      </c>
      <c r="F46" s="39">
        <f>F36/F24</f>
        <v>25.43258426966292</v>
      </c>
      <c r="G46" s="39">
        <f aca="true" t="shared" si="3" ref="G46:V46">G36/G24</f>
        <v>25.617283950617285</v>
      </c>
      <c r="H46" s="39">
        <f t="shared" si="3"/>
        <v>27.517857142857142</v>
      </c>
      <c r="I46" s="39">
        <f t="shared" si="3"/>
        <v>31.322147651006713</v>
      </c>
      <c r="J46" s="39">
        <f t="shared" si="3"/>
        <v>29.59259259259259</v>
      </c>
      <c r="K46" s="39">
        <f t="shared" si="3"/>
        <v>44.08988764044944</v>
      </c>
      <c r="L46" s="39">
        <f t="shared" si="3"/>
        <v>27.194444444444443</v>
      </c>
      <c r="M46" s="39">
        <f t="shared" si="3"/>
        <v>25.419117647058822</v>
      </c>
      <c r="N46" s="39">
        <f t="shared" si="3"/>
        <v>28.014492753623188</v>
      </c>
      <c r="O46" s="39">
        <f t="shared" si="3"/>
        <v>34.97727272727273</v>
      </c>
      <c r="P46" s="39">
        <f t="shared" si="3"/>
        <v>32.4054054054054</v>
      </c>
      <c r="Q46" s="39">
        <f t="shared" si="3"/>
        <v>29.433070866141733</v>
      </c>
      <c r="R46" s="39">
        <f t="shared" si="3"/>
        <v>34.630434782608695</v>
      </c>
      <c r="S46" s="39">
        <f t="shared" si="3"/>
        <v>34.36470588235294</v>
      </c>
      <c r="T46" s="39">
        <f t="shared" si="3"/>
        <v>30.137931034482758</v>
      </c>
      <c r="U46" s="39">
        <f t="shared" si="3"/>
        <v>33.25</v>
      </c>
      <c r="V46" s="39">
        <f t="shared" si="3"/>
        <v>29.595108695652176</v>
      </c>
    </row>
    <row r="47" spans="2:22" s="6" customFormat="1" ht="12">
      <c r="B47" s="57" t="s">
        <v>69</v>
      </c>
      <c r="C47" s="58"/>
      <c r="D47" s="59"/>
      <c r="E47" s="35" t="s">
        <v>70</v>
      </c>
      <c r="F47" s="39">
        <f>F39/F27</f>
        <v>11.99742268041237</v>
      </c>
      <c r="G47" s="39">
        <f aca="true" t="shared" si="4" ref="G47:V47">G39/G27</f>
        <v>12.24074074074074</v>
      </c>
      <c r="H47" s="39">
        <f t="shared" si="4"/>
        <v>25</v>
      </c>
      <c r="I47" s="39">
        <f t="shared" si="4"/>
        <v>11.25531914893617</v>
      </c>
      <c r="J47" s="39">
        <f t="shared" si="4"/>
        <v>13.857142857142858</v>
      </c>
      <c r="K47" s="39">
        <f t="shared" si="4"/>
        <v>23.5</v>
      </c>
      <c r="L47" s="39">
        <f t="shared" si="4"/>
        <v>20.304347826086957</v>
      </c>
      <c r="M47" s="39">
        <f t="shared" si="4"/>
        <v>16.071428571428573</v>
      </c>
      <c r="N47" s="39">
        <f t="shared" si="4"/>
        <v>16.545454545454547</v>
      </c>
      <c r="O47" s="39">
        <f t="shared" si="4"/>
        <v>24</v>
      </c>
      <c r="P47" s="39">
        <f t="shared" si="4"/>
        <v>21.3</v>
      </c>
      <c r="Q47" s="39">
        <f t="shared" si="4"/>
        <v>20.333333333333332</v>
      </c>
      <c r="R47" s="39">
        <f t="shared" si="4"/>
        <v>23.545454545454547</v>
      </c>
      <c r="S47" s="39">
        <f t="shared" si="4"/>
        <v>10.773584905660377</v>
      </c>
      <c r="T47" s="39">
        <f t="shared" si="4"/>
        <v>10.545454545454545</v>
      </c>
      <c r="U47" s="39">
        <f t="shared" si="4"/>
        <v>6.909090909090909</v>
      </c>
      <c r="V47" s="39">
        <f t="shared" si="4"/>
        <v>13.682735426008968</v>
      </c>
    </row>
    <row r="48" spans="2:22" ht="12">
      <c r="B48" s="53" t="s">
        <v>71</v>
      </c>
      <c r="C48" s="53"/>
      <c r="D48" s="53"/>
      <c r="E48" s="30" t="s">
        <v>72</v>
      </c>
      <c r="F48" s="39">
        <f>F42/F30</f>
        <v>12.019704433497537</v>
      </c>
      <c r="G48" s="39">
        <f>G42/G30</f>
        <v>18.178571428571427</v>
      </c>
      <c r="H48" s="39">
        <f aca="true" t="shared" si="5" ref="H48:V48">H42/H30</f>
        <v>3.727272727272727</v>
      </c>
      <c r="I48" s="39">
        <f t="shared" si="5"/>
        <v>2.272727272727273</v>
      </c>
      <c r="J48" s="39">
        <f t="shared" si="5"/>
        <v>1.9230769230769231</v>
      </c>
      <c r="K48" s="39">
        <f t="shared" si="5"/>
        <v>1.2</v>
      </c>
      <c r="L48" s="39">
        <f t="shared" si="5"/>
        <v>52</v>
      </c>
      <c r="M48" s="39">
        <f t="shared" si="5"/>
        <v>5.32258064516129</v>
      </c>
      <c r="N48" s="39">
        <f t="shared" si="5"/>
        <v>6.777777777777778</v>
      </c>
      <c r="O48" s="39">
        <v>0</v>
      </c>
      <c r="P48" s="39">
        <v>0</v>
      </c>
      <c r="Q48" s="39">
        <f t="shared" si="5"/>
        <v>7.317073170731708</v>
      </c>
      <c r="R48" s="39">
        <v>0</v>
      </c>
      <c r="S48" s="39">
        <f t="shared" si="5"/>
        <v>8.4</v>
      </c>
      <c r="T48" s="39">
        <f t="shared" si="5"/>
        <v>2.857142857142857</v>
      </c>
      <c r="U48" s="39">
        <v>0</v>
      </c>
      <c r="V48" s="39">
        <f t="shared" si="5"/>
        <v>10.242574257425742</v>
      </c>
    </row>
    <row r="50" spans="2:22" s="24" customFormat="1" ht="11.25">
      <c r="B50" s="24" t="s">
        <v>73</v>
      </c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6:22" ht="1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6:22" ht="1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6:22" ht="1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6:22" ht="1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6:22" ht="1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6:22" ht="1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6:22" ht="1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6:22" ht="1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</sheetData>
  <mergeCells count="36">
    <mergeCell ref="B41:D41"/>
    <mergeCell ref="B29:D29"/>
    <mergeCell ref="B30:D30"/>
    <mergeCell ref="B31:D31"/>
    <mergeCell ref="B32:D32"/>
    <mergeCell ref="B40:D40"/>
    <mergeCell ref="D8:J8"/>
    <mergeCell ref="D9:J9"/>
    <mergeCell ref="D10:J10"/>
    <mergeCell ref="B25:D25"/>
    <mergeCell ref="D11:J11"/>
    <mergeCell ref="D12:J12"/>
    <mergeCell ref="B18:D18"/>
    <mergeCell ref="B17:D17"/>
    <mergeCell ref="B28:D28"/>
    <mergeCell ref="B20:D20"/>
    <mergeCell ref="B21:D21"/>
    <mergeCell ref="B22:D22"/>
    <mergeCell ref="B23:D23"/>
    <mergeCell ref="B24:D24"/>
    <mergeCell ref="B26:D26"/>
    <mergeCell ref="B27:D27"/>
    <mergeCell ref="B42:D42"/>
    <mergeCell ref="B43:D43"/>
    <mergeCell ref="B44:D44"/>
    <mergeCell ref="B45:D45"/>
    <mergeCell ref="B48:D48"/>
    <mergeCell ref="B33:D33"/>
    <mergeCell ref="B34:D34"/>
    <mergeCell ref="B46:D46"/>
    <mergeCell ref="B47:D47"/>
    <mergeCell ref="B35:D35"/>
    <mergeCell ref="B36:D36"/>
    <mergeCell ref="B37:D37"/>
    <mergeCell ref="B38:D38"/>
    <mergeCell ref="B39:D39"/>
  </mergeCells>
  <printOptions/>
  <pageMargins left="0.75" right="0.75" top="1" bottom="1" header="0" footer="0"/>
  <pageSetup fitToHeight="1" fitToWidth="1" horizontalDpi="300" verticalDpi="300" orientation="landscape" paperSize="11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gjuarez</cp:lastModifiedBy>
  <cp:lastPrinted>2007-05-15T21:34:55Z</cp:lastPrinted>
  <dcterms:created xsi:type="dcterms:W3CDTF">2006-08-04T15:03:32Z</dcterms:created>
  <dcterms:modified xsi:type="dcterms:W3CDTF">2007-08-16T17:13:37Z</dcterms:modified>
  <cp:category/>
  <cp:version/>
  <cp:contentType/>
  <cp:contentStatus/>
</cp:coreProperties>
</file>