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5 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<sst xmlns="http://schemas.openxmlformats.org/spreadsheetml/2006/main" count="83" uniqueCount="83">
  <si>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</si>
  <si>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</si>
  <si>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</si>
  <si>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</si>
  <si>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</si>
  <si>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</si>
  <si>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</si>
  <si>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</si>
  <si>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</si>
  <si>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</si>
  <si>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</si>
  <si>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</si>
  <si>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</si>
  <si>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</si>
  <si>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T_POB</t>
  </si>
  <si>
    <t>Poblacion Total</t>
  </si>
  <si>
    <t>Maya</t>
  </si>
  <si>
    <t>Xinka</t>
  </si>
  <si>
    <t>Garifuna</t>
  </si>
  <si>
    <t>Ladina</t>
  </si>
  <si>
    <t>Otra</t>
  </si>
  <si>
    <t>T_POB_MAYA</t>
  </si>
  <si>
    <t>T_POBXINKA</t>
  </si>
  <si>
    <t>T_POBGARIF</t>
  </si>
  <si>
    <t>T_POBLADIN</t>
  </si>
  <si>
    <t>T_OTRAETNI</t>
  </si>
  <si>
    <t>Porcentaje Poblacion Maya</t>
  </si>
  <si>
    <t>Porcentaje Poblacion Xinka</t>
  </si>
  <si>
    <t>Porcentaje Poblacion Garifuna</t>
  </si>
  <si>
    <t>Porcentaje Poblacion Ladina</t>
  </si>
  <si>
    <t xml:space="preserve">Porcentaje Otro  grupo etnico </t>
  </si>
  <si>
    <t>Total Poblacion  Indigena</t>
  </si>
  <si>
    <t>Total Poblacion No Indigena</t>
  </si>
  <si>
    <t>P_POBMAYA</t>
  </si>
  <si>
    <t>P_POBXINKA</t>
  </si>
  <si>
    <t>P_POBGARIF</t>
  </si>
  <si>
    <t>P_POBLADINA</t>
  </si>
  <si>
    <t>P_OTRAETNI</t>
  </si>
  <si>
    <t>T_P_IND</t>
  </si>
  <si>
    <t>T_PNIND</t>
  </si>
  <si>
    <t>Número de Personas</t>
  </si>
  <si>
    <t>Instituto Nacional de Estadística, XI Censo de Población y VI de Habitación</t>
  </si>
  <si>
    <t xml:space="preserve">Distribución de la Población por Grupos Etnicos </t>
  </si>
  <si>
    <t>Porcentaje de Población por Grupo Etnico sobre el Total de la Población</t>
  </si>
  <si>
    <t>Porcentaje de población por grupo étnico sobre el total de la población:    (población grupo étnico / población total) * 100</t>
  </si>
  <si>
    <t>05 - 01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</si>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</sst>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2" fontId="4" fillId="4" borderId="1" xfId="0" applyNumberFormat="1" applyFont="1" applyFill="1" applyBorder="1" applyAlignment="1">
      <alignment horizontal="left"/>
    </xf>
    <xf numFmtId="3" fontId="4" fillId="4" borderId="11" xfId="0" applyNumberFormat="1" applyFont="1" applyFill="1" applyBorder="1" applyAlignment="1">
      <alignment horizontal="left"/>
    </xf>
    <xf numFmtId="3" fontId="4" fillId="4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3" fillId="2" borderId="8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3" borderId="1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4" fillId="3" borderId="14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0" fillId="2" borderId="1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4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">
      <selection activeCell="R55" sqref="R55"/>
    </sheetView>
  </sheetViews>
  <sheetFormatPr defaultColWidth="11.421875" defaultRowHeight="12.75"/>
  <cols>
    <col min="2" max="10" width="2.7109375" style="0" customWidth="1"/>
    <col min="11" max="11" width="30.851562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1" spans="2:30" ht="12.75"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30" ht="12.75">
      <c r="B2" s="74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ht="12.75">
      <c r="B3" s="74" t="s">
        <v>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12.75">
      <c r="B4" s="74" t="s">
        <v>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6" spans="2:30" ht="12.75">
      <c r="B6" s="76" t="s">
        <v>4</v>
      </c>
      <c r="C6" s="77"/>
      <c r="D6" s="77"/>
      <c r="E6" s="77"/>
      <c r="F6" s="78"/>
      <c r="G6" s="79"/>
      <c r="H6" s="80"/>
      <c r="I6" s="80"/>
      <c r="J6" s="8"/>
      <c r="K6" s="81" t="s">
        <v>45</v>
      </c>
      <c r="L6" s="49"/>
      <c r="M6" s="22"/>
      <c r="N6" s="1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.75">
      <c r="B7" s="8"/>
      <c r="C7" s="8"/>
      <c r="D7" s="8"/>
      <c r="E7" s="8"/>
      <c r="F7" s="20"/>
      <c r="G7" s="20"/>
      <c r="H7" s="20"/>
      <c r="I7" s="20"/>
      <c r="J7" s="20"/>
      <c r="K7" s="20"/>
      <c r="L7" s="8"/>
      <c r="M7" s="8"/>
      <c r="N7" s="8"/>
      <c r="O7" s="8"/>
      <c r="P7" s="8"/>
      <c r="Q7" s="8"/>
      <c r="R7" s="8"/>
      <c r="S7" s="8"/>
      <c r="T7" s="8"/>
      <c r="U7" s="21"/>
      <c r="V7" s="8"/>
      <c r="W7" s="8"/>
      <c r="X7" s="8"/>
      <c r="Y7" s="8"/>
      <c r="Z7" s="8"/>
      <c r="AA7" s="8"/>
      <c r="AB7" s="8"/>
      <c r="AC7" s="8"/>
      <c r="AD7" s="8"/>
    </row>
    <row r="8" spans="2:30" ht="12.75">
      <c r="B8" s="8" t="s">
        <v>5</v>
      </c>
      <c r="C8" s="44" t="s">
        <v>6</v>
      </c>
      <c r="D8" s="45"/>
      <c r="E8" s="45"/>
      <c r="F8" s="46"/>
      <c r="G8" s="46"/>
      <c r="H8" s="46"/>
      <c r="I8" s="46"/>
      <c r="J8" s="46"/>
      <c r="K8" s="43" t="s">
        <v>42</v>
      </c>
      <c r="L8" s="47"/>
      <c r="M8" s="47"/>
      <c r="N8" s="47"/>
      <c r="O8" s="18"/>
      <c r="P8" s="18"/>
      <c r="Q8" s="18"/>
      <c r="R8" s="18"/>
      <c r="S8" s="18"/>
      <c r="T8" s="23"/>
      <c r="U8" s="19"/>
      <c r="V8" s="8"/>
      <c r="W8" s="8"/>
      <c r="X8" s="8"/>
      <c r="Y8" s="8"/>
      <c r="Z8" s="8"/>
      <c r="AA8" s="8"/>
      <c r="AB8" s="8"/>
      <c r="AC8" s="8"/>
      <c r="AD8" s="8"/>
    </row>
    <row r="9" spans="2:30" ht="12.75">
      <c r="B9" s="9"/>
      <c r="C9" s="48" t="s">
        <v>7</v>
      </c>
      <c r="D9" s="50"/>
      <c r="E9" s="50"/>
      <c r="F9" s="46"/>
      <c r="G9" s="46"/>
      <c r="H9" s="46"/>
      <c r="I9" s="46"/>
      <c r="J9" s="46"/>
      <c r="K9" s="51" t="s">
        <v>43</v>
      </c>
      <c r="L9" s="51"/>
      <c r="M9" s="51"/>
      <c r="N9" s="51"/>
      <c r="O9" s="14"/>
      <c r="P9" s="14"/>
      <c r="Q9" s="14"/>
      <c r="R9" s="14"/>
      <c r="S9" s="14"/>
      <c r="T9" s="17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12.75">
      <c r="B10" s="8"/>
      <c r="C10" s="52" t="s">
        <v>8</v>
      </c>
      <c r="D10" s="53"/>
      <c r="E10" s="53"/>
      <c r="F10" s="53"/>
      <c r="G10" s="53"/>
      <c r="H10" s="53"/>
      <c r="I10" s="53"/>
      <c r="J10" s="53"/>
      <c r="K10" s="53" t="s">
        <v>46</v>
      </c>
      <c r="L10" s="53"/>
      <c r="M10" s="53"/>
      <c r="N10" s="53"/>
      <c r="O10" s="10"/>
      <c r="P10" s="10"/>
      <c r="Q10" s="10"/>
      <c r="R10" s="10"/>
      <c r="S10" s="10"/>
      <c r="T10" s="15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2:30" ht="12.75">
      <c r="B11" s="8"/>
      <c r="C11" s="52" t="s">
        <v>12</v>
      </c>
      <c r="D11" s="53"/>
      <c r="E11" s="53"/>
      <c r="F11" s="53"/>
      <c r="G11" s="53"/>
      <c r="H11" s="53"/>
      <c r="I11" s="53"/>
      <c r="J11" s="53"/>
      <c r="K11" s="54">
        <v>2002</v>
      </c>
      <c r="L11" s="54"/>
      <c r="M11" s="54"/>
      <c r="N11" s="54"/>
      <c r="O11" s="10"/>
      <c r="P11" s="10"/>
      <c r="Q11" s="10"/>
      <c r="R11" s="10"/>
      <c r="S11" s="10"/>
      <c r="T11" s="15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30" ht="12.75">
      <c r="B12" s="8"/>
      <c r="C12" s="52" t="s">
        <v>9</v>
      </c>
      <c r="D12" s="53"/>
      <c r="E12" s="53"/>
      <c r="F12" s="53"/>
      <c r="G12" s="53"/>
      <c r="H12" s="53"/>
      <c r="I12" s="53"/>
      <c r="J12" s="53"/>
      <c r="K12" s="53" t="s">
        <v>40</v>
      </c>
      <c r="L12" s="53"/>
      <c r="M12" s="53"/>
      <c r="N12" s="53"/>
      <c r="O12" s="10"/>
      <c r="P12" s="10"/>
      <c r="Q12" s="10"/>
      <c r="R12" s="10"/>
      <c r="S12" s="10"/>
      <c r="T12" s="15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2:30" ht="12.75">
      <c r="B13" s="8"/>
      <c r="C13" s="55" t="s">
        <v>10</v>
      </c>
      <c r="D13" s="56"/>
      <c r="E13" s="56"/>
      <c r="F13" s="56"/>
      <c r="G13" s="56"/>
      <c r="H13" s="56"/>
      <c r="I13" s="56"/>
      <c r="J13" s="56"/>
      <c r="K13" s="56" t="s">
        <v>41</v>
      </c>
      <c r="L13" s="56"/>
      <c r="M13" s="56"/>
      <c r="N13" s="56"/>
      <c r="O13" s="11"/>
      <c r="P13" s="11"/>
      <c r="Q13" s="11"/>
      <c r="R13" s="11"/>
      <c r="S13" s="11"/>
      <c r="T13" s="16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ht="12.75">
      <c r="U14" s="7"/>
    </row>
    <row r="15" ht="12.75">
      <c r="U15" s="7"/>
    </row>
    <row r="19" spans="1:30" s="24" customFormat="1" ht="12.75" customHeight="1">
      <c r="A19" s="25"/>
      <c r="M19" s="30"/>
      <c r="N19" s="72" t="s">
        <v>47</v>
      </c>
      <c r="O19" s="72" t="s">
        <v>48</v>
      </c>
      <c r="P19" s="72" t="s">
        <v>49</v>
      </c>
      <c r="Q19" s="72" t="s">
        <v>50</v>
      </c>
      <c r="R19" s="72" t="s">
        <v>51</v>
      </c>
      <c r="S19" s="72" t="s">
        <v>52</v>
      </c>
      <c r="T19" s="72" t="s">
        <v>53</v>
      </c>
      <c r="U19" s="72" t="s">
        <v>54</v>
      </c>
      <c r="V19" s="72" t="s">
        <v>55</v>
      </c>
      <c r="W19" s="72" t="s">
        <v>56</v>
      </c>
      <c r="X19" s="31"/>
      <c r="Y19" s="32"/>
      <c r="Z19" s="32"/>
      <c r="AA19" s="32"/>
      <c r="AB19" s="32"/>
      <c r="AC19" s="32"/>
      <c r="AD19" s="72" t="s">
        <v>57</v>
      </c>
    </row>
    <row r="20" spans="1:30" s="24" customFormat="1" ht="12.75">
      <c r="A20" s="25"/>
      <c r="M20" s="33" t="s">
        <v>58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34" t="s">
        <v>59</v>
      </c>
      <c r="Y20" s="35" t="s">
        <v>60</v>
      </c>
      <c r="Z20" s="35" t="s">
        <v>61</v>
      </c>
      <c r="AA20" s="35" t="s">
        <v>62</v>
      </c>
      <c r="AB20" s="35" t="s">
        <v>63</v>
      </c>
      <c r="AC20" s="35" t="s">
        <v>64</v>
      </c>
      <c r="AD20" s="73"/>
    </row>
    <row r="21" spans="2:30" ht="12.75">
      <c r="B21" s="1"/>
      <c r="C21" s="66" t="s">
        <v>11</v>
      </c>
      <c r="D21" s="67"/>
      <c r="E21" s="67"/>
      <c r="F21" s="67"/>
      <c r="G21" s="67"/>
      <c r="H21" s="67"/>
      <c r="I21" s="67"/>
      <c r="J21" s="67"/>
      <c r="K21" s="68"/>
      <c r="L21" s="27" t="s">
        <v>13</v>
      </c>
      <c r="M21" s="28" t="s">
        <v>65</v>
      </c>
      <c r="N21" s="28" t="s">
        <v>66</v>
      </c>
      <c r="O21" s="28" t="s">
        <v>67</v>
      </c>
      <c r="P21" s="28" t="s">
        <v>68</v>
      </c>
      <c r="Q21" s="28" t="s">
        <v>69</v>
      </c>
      <c r="R21" s="28" t="s">
        <v>70</v>
      </c>
      <c r="S21" s="28" t="s">
        <v>71</v>
      </c>
      <c r="T21" s="28" t="s">
        <v>72</v>
      </c>
      <c r="U21" s="28" t="s">
        <v>73</v>
      </c>
      <c r="V21" s="28" t="s">
        <v>74</v>
      </c>
      <c r="W21" s="28" t="s">
        <v>75</v>
      </c>
      <c r="X21" s="28" t="s">
        <v>76</v>
      </c>
      <c r="Y21" s="28" t="s">
        <v>77</v>
      </c>
      <c r="Z21" s="28" t="s">
        <v>78</v>
      </c>
      <c r="AA21" s="28" t="s">
        <v>79</v>
      </c>
      <c r="AB21" s="28" t="s">
        <v>80</v>
      </c>
      <c r="AC21" s="28" t="s">
        <v>81</v>
      </c>
      <c r="AD21" s="29" t="s">
        <v>82</v>
      </c>
    </row>
    <row r="22" spans="2:30" ht="12.75">
      <c r="B22" s="2"/>
      <c r="C22" s="6"/>
      <c r="D22" s="3"/>
      <c r="E22" s="3"/>
      <c r="F22" s="3"/>
      <c r="G22" s="3"/>
      <c r="H22" s="3"/>
      <c r="I22" s="3"/>
      <c r="J22" s="3"/>
      <c r="K22" s="4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2.75">
      <c r="B23" s="12"/>
      <c r="C23" s="69" t="s">
        <v>15</v>
      </c>
      <c r="D23" s="70"/>
      <c r="E23" s="70"/>
      <c r="F23" s="70"/>
      <c r="G23" s="70"/>
      <c r="H23" s="70"/>
      <c r="I23" s="70"/>
      <c r="J23" s="70"/>
      <c r="K23" s="71"/>
      <c r="L23" s="36" t="s">
        <v>14</v>
      </c>
      <c r="M23" s="37">
        <v>942348</v>
      </c>
      <c r="N23" s="37">
        <v>63767</v>
      </c>
      <c r="O23" s="37">
        <v>47278</v>
      </c>
      <c r="P23" s="37">
        <v>5156</v>
      </c>
      <c r="Q23" s="37">
        <v>47705</v>
      </c>
      <c r="R23" s="37">
        <v>95312</v>
      </c>
      <c r="S23" s="37">
        <v>44996</v>
      </c>
      <c r="T23" s="37">
        <v>403689</v>
      </c>
      <c r="U23" s="37">
        <v>31503</v>
      </c>
      <c r="V23" s="37">
        <v>152583</v>
      </c>
      <c r="W23" s="37">
        <v>22615</v>
      </c>
      <c r="X23" s="37">
        <v>10101</v>
      </c>
      <c r="Y23" s="37">
        <v>30701</v>
      </c>
      <c r="Z23" s="37">
        <v>82870</v>
      </c>
      <c r="AA23" s="37">
        <v>355901</v>
      </c>
      <c r="AB23" s="37">
        <v>103814</v>
      </c>
      <c r="AC23" s="37">
        <v>101242</v>
      </c>
      <c r="AD23" s="37">
        <f aca="true" t="shared" si="0" ref="AD23:AD28">SUM(M23:AC23)</f>
        <v>2541581</v>
      </c>
    </row>
    <row r="24" spans="2:30" ht="12.75">
      <c r="B24" s="12"/>
      <c r="C24" s="69" t="s">
        <v>16</v>
      </c>
      <c r="D24" s="70"/>
      <c r="E24" s="70"/>
      <c r="F24" s="70"/>
      <c r="G24" s="70"/>
      <c r="H24" s="70"/>
      <c r="I24" s="70"/>
      <c r="J24" s="70"/>
      <c r="K24" s="71"/>
      <c r="L24" s="36" t="s">
        <v>21</v>
      </c>
      <c r="M24" s="38">
        <v>52332</v>
      </c>
      <c r="N24" s="38">
        <v>1779</v>
      </c>
      <c r="O24" s="38">
        <v>1228</v>
      </c>
      <c r="P24" s="38">
        <v>28</v>
      </c>
      <c r="Q24" s="38">
        <v>470</v>
      </c>
      <c r="R24" s="38">
        <v>13712</v>
      </c>
      <c r="S24" s="38">
        <v>11893</v>
      </c>
      <c r="T24" s="38">
        <v>35333</v>
      </c>
      <c r="U24" s="38">
        <v>25720</v>
      </c>
      <c r="V24" s="38">
        <v>97553</v>
      </c>
      <c r="W24" s="38">
        <v>15847</v>
      </c>
      <c r="X24" s="38">
        <v>8570</v>
      </c>
      <c r="Y24" s="38">
        <v>1157</v>
      </c>
      <c r="Z24" s="38">
        <v>1913</v>
      </c>
      <c r="AA24" s="38">
        <v>19774</v>
      </c>
      <c r="AB24" s="38">
        <v>2214</v>
      </c>
      <c r="AC24" s="38">
        <v>5234</v>
      </c>
      <c r="AD24" s="38">
        <f t="shared" si="0"/>
        <v>294757</v>
      </c>
    </row>
    <row r="25" spans="2:30" ht="12.75">
      <c r="B25" s="12"/>
      <c r="C25" s="69" t="s">
        <v>17</v>
      </c>
      <c r="D25" s="70"/>
      <c r="E25" s="70"/>
      <c r="F25" s="70"/>
      <c r="G25" s="70"/>
      <c r="H25" s="70"/>
      <c r="I25" s="70"/>
      <c r="J25" s="70"/>
      <c r="K25" s="71"/>
      <c r="L25" s="36" t="s">
        <v>22</v>
      </c>
      <c r="M25" s="37">
        <v>748</v>
      </c>
      <c r="N25" s="38">
        <v>16</v>
      </c>
      <c r="O25" s="38">
        <v>47</v>
      </c>
      <c r="P25" s="38">
        <v>0</v>
      </c>
      <c r="Q25" s="38">
        <v>8</v>
      </c>
      <c r="R25" s="37">
        <v>75</v>
      </c>
      <c r="S25" s="38">
        <v>3</v>
      </c>
      <c r="T25" s="38">
        <v>136</v>
      </c>
      <c r="U25" s="38">
        <v>0</v>
      </c>
      <c r="V25" s="38">
        <v>38</v>
      </c>
      <c r="W25" s="38">
        <v>1</v>
      </c>
      <c r="X25" s="38">
        <v>0</v>
      </c>
      <c r="Y25" s="38">
        <v>7</v>
      </c>
      <c r="Z25" s="38">
        <v>20</v>
      </c>
      <c r="AA25" s="38">
        <v>113</v>
      </c>
      <c r="AB25" s="38">
        <v>92</v>
      </c>
      <c r="AC25" s="38">
        <v>18</v>
      </c>
      <c r="AD25" s="38">
        <f t="shared" si="0"/>
        <v>1322</v>
      </c>
    </row>
    <row r="26" spans="2:30" ht="12.75">
      <c r="B26" s="12"/>
      <c r="C26" s="63" t="s">
        <v>18</v>
      </c>
      <c r="D26" s="64"/>
      <c r="E26" s="64"/>
      <c r="F26" s="64"/>
      <c r="G26" s="64"/>
      <c r="H26" s="64"/>
      <c r="I26" s="64"/>
      <c r="J26" s="64"/>
      <c r="K26" s="65"/>
      <c r="L26" s="36" t="s">
        <v>23</v>
      </c>
      <c r="M26" s="38">
        <v>319</v>
      </c>
      <c r="N26" s="38">
        <v>12</v>
      </c>
      <c r="O26" s="38">
        <v>23</v>
      </c>
      <c r="P26" s="38">
        <v>0</v>
      </c>
      <c r="Q26" s="38">
        <v>4</v>
      </c>
      <c r="R26" s="38">
        <v>61</v>
      </c>
      <c r="S26" s="38">
        <v>12</v>
      </c>
      <c r="T26" s="38">
        <v>123</v>
      </c>
      <c r="U26" s="38">
        <v>1</v>
      </c>
      <c r="V26" s="38">
        <v>21</v>
      </c>
      <c r="W26" s="38">
        <v>0</v>
      </c>
      <c r="X26" s="38">
        <v>0</v>
      </c>
      <c r="Y26" s="38">
        <v>2</v>
      </c>
      <c r="Z26" s="38">
        <v>5</v>
      </c>
      <c r="AA26" s="38">
        <v>100</v>
      </c>
      <c r="AB26" s="38">
        <v>4</v>
      </c>
      <c r="AC26" s="38">
        <v>17</v>
      </c>
      <c r="AD26" s="38">
        <f t="shared" si="0"/>
        <v>704</v>
      </c>
    </row>
    <row r="27" spans="2:30" ht="12.75">
      <c r="B27" s="12"/>
      <c r="C27" s="63" t="s">
        <v>19</v>
      </c>
      <c r="D27" s="64"/>
      <c r="E27" s="64"/>
      <c r="F27" s="64"/>
      <c r="G27" s="64"/>
      <c r="H27" s="64"/>
      <c r="I27" s="64"/>
      <c r="J27" s="64"/>
      <c r="K27" s="65"/>
      <c r="L27" s="36" t="s">
        <v>24</v>
      </c>
      <c r="M27" s="37">
        <v>880852</v>
      </c>
      <c r="N27" s="37">
        <v>61568</v>
      </c>
      <c r="O27" s="37">
        <v>45811</v>
      </c>
      <c r="P27" s="37">
        <v>5128</v>
      </c>
      <c r="Q27" s="37">
        <v>47197</v>
      </c>
      <c r="R27" s="37">
        <v>81310</v>
      </c>
      <c r="S27" s="37">
        <v>33022</v>
      </c>
      <c r="T27" s="37">
        <v>364673</v>
      </c>
      <c r="U27" s="37">
        <v>5578</v>
      </c>
      <c r="V27" s="37">
        <v>54770</v>
      </c>
      <c r="W27" s="37">
        <v>6753</v>
      </c>
      <c r="X27" s="37">
        <v>1530</v>
      </c>
      <c r="Y27" s="37">
        <v>29396</v>
      </c>
      <c r="Z27" s="37">
        <v>80828</v>
      </c>
      <c r="AA27" s="37">
        <v>334246</v>
      </c>
      <c r="AB27" s="37">
        <v>101345</v>
      </c>
      <c r="AC27" s="37">
        <v>95839</v>
      </c>
      <c r="AD27" s="37">
        <f t="shared" si="0"/>
        <v>2229846</v>
      </c>
    </row>
    <row r="28" spans="2:30" ht="12.75">
      <c r="B28" s="12"/>
      <c r="C28" s="63" t="s">
        <v>20</v>
      </c>
      <c r="D28" s="64"/>
      <c r="E28" s="64"/>
      <c r="F28" s="64"/>
      <c r="G28" s="64"/>
      <c r="H28" s="64"/>
      <c r="I28" s="64"/>
      <c r="J28" s="64"/>
      <c r="K28" s="65"/>
      <c r="L28" s="36" t="s">
        <v>25</v>
      </c>
      <c r="M28" s="38">
        <v>8097</v>
      </c>
      <c r="N28" s="38">
        <v>392</v>
      </c>
      <c r="O28" s="38">
        <v>169</v>
      </c>
      <c r="P28" s="38">
        <v>0</v>
      </c>
      <c r="Q28" s="38">
        <v>26</v>
      </c>
      <c r="R28" s="38">
        <v>154</v>
      </c>
      <c r="S28" s="38">
        <v>66</v>
      </c>
      <c r="T28" s="38">
        <v>3424</v>
      </c>
      <c r="U28" s="38">
        <v>204</v>
      </c>
      <c r="V28" s="38">
        <v>201</v>
      </c>
      <c r="W28" s="38">
        <v>14</v>
      </c>
      <c r="X28" s="38">
        <v>1</v>
      </c>
      <c r="Y28" s="38">
        <v>139</v>
      </c>
      <c r="Z28" s="38">
        <v>104</v>
      </c>
      <c r="AA28" s="38">
        <v>1668</v>
      </c>
      <c r="AB28" s="38">
        <v>159</v>
      </c>
      <c r="AC28" s="38">
        <v>134</v>
      </c>
      <c r="AD28" s="38">
        <f t="shared" si="0"/>
        <v>14952</v>
      </c>
    </row>
    <row r="29" spans="2:30" ht="12.75">
      <c r="B29" s="12"/>
      <c r="C29" s="57" t="s">
        <v>26</v>
      </c>
      <c r="D29" s="58"/>
      <c r="E29" s="58"/>
      <c r="F29" s="58"/>
      <c r="G29" s="58"/>
      <c r="H29" s="58"/>
      <c r="I29" s="58"/>
      <c r="J29" s="58"/>
      <c r="K29" s="59"/>
      <c r="L29" s="39" t="s">
        <v>33</v>
      </c>
      <c r="M29" s="40">
        <f>(M24/M23)*100</f>
        <v>5.553362452087764</v>
      </c>
      <c r="N29" s="40">
        <f aca="true" t="shared" si="1" ref="N29:AD29">(N24/N23)*100</f>
        <v>2.789844276820299</v>
      </c>
      <c r="O29" s="40">
        <f t="shared" si="1"/>
        <v>2.5974025974025974</v>
      </c>
      <c r="P29" s="40">
        <f t="shared" si="1"/>
        <v>0.5430566330488751</v>
      </c>
      <c r="Q29" s="40">
        <f t="shared" si="1"/>
        <v>0.9852216748768473</v>
      </c>
      <c r="R29" s="40">
        <f t="shared" si="1"/>
        <v>14.38643612556656</v>
      </c>
      <c r="S29" s="40">
        <f t="shared" si="1"/>
        <v>26.431238332296203</v>
      </c>
      <c r="T29" s="40">
        <f t="shared" si="1"/>
        <v>8.752529793975066</v>
      </c>
      <c r="U29" s="40">
        <f t="shared" si="1"/>
        <v>81.64301812525791</v>
      </c>
      <c r="V29" s="40">
        <f t="shared" si="1"/>
        <v>63.93438325370454</v>
      </c>
      <c r="W29" s="40">
        <f t="shared" si="1"/>
        <v>70.07296042449701</v>
      </c>
      <c r="X29" s="40">
        <f t="shared" si="1"/>
        <v>84.84308484308485</v>
      </c>
      <c r="Y29" s="40">
        <f t="shared" si="1"/>
        <v>3.7686068857691932</v>
      </c>
      <c r="Z29" s="40">
        <f t="shared" si="1"/>
        <v>2.3084348980330636</v>
      </c>
      <c r="AA29" s="40">
        <f t="shared" si="1"/>
        <v>5.556039460411744</v>
      </c>
      <c r="AB29" s="40">
        <f t="shared" si="1"/>
        <v>2.132660334829599</v>
      </c>
      <c r="AC29" s="40">
        <f t="shared" si="1"/>
        <v>5.169791193378242</v>
      </c>
      <c r="AD29" s="40">
        <f t="shared" si="1"/>
        <v>11.597387610310275</v>
      </c>
    </row>
    <row r="30" spans="2:30" ht="12.75">
      <c r="B30" s="12"/>
      <c r="C30" s="57" t="s">
        <v>27</v>
      </c>
      <c r="D30" s="58"/>
      <c r="E30" s="58"/>
      <c r="F30" s="58"/>
      <c r="G30" s="58"/>
      <c r="H30" s="58"/>
      <c r="I30" s="58"/>
      <c r="J30" s="58"/>
      <c r="K30" s="59"/>
      <c r="L30" s="39" t="s">
        <v>34</v>
      </c>
      <c r="M30" s="40">
        <f>(M25/M23)*100</f>
        <v>0.07937619647943223</v>
      </c>
      <c r="N30" s="40">
        <f aca="true" t="shared" si="2" ref="N30:AD30">(N25/N23)*100</f>
        <v>0.025091348189502406</v>
      </c>
      <c r="O30" s="40">
        <f t="shared" si="2"/>
        <v>0.099411988662803</v>
      </c>
      <c r="P30" s="40">
        <f t="shared" si="2"/>
        <v>0</v>
      </c>
      <c r="Q30" s="40">
        <f t="shared" si="2"/>
        <v>0.016769730636201657</v>
      </c>
      <c r="R30" s="40">
        <f t="shared" si="2"/>
        <v>0.07868893738458956</v>
      </c>
      <c r="S30" s="40">
        <f t="shared" si="2"/>
        <v>0.006667259311938839</v>
      </c>
      <c r="T30" s="40">
        <f t="shared" si="2"/>
        <v>0.033689300426813715</v>
      </c>
      <c r="U30" s="40">
        <f t="shared" si="2"/>
        <v>0</v>
      </c>
      <c r="V30" s="40">
        <f t="shared" si="2"/>
        <v>0.02490447821841227</v>
      </c>
      <c r="W30" s="40">
        <f t="shared" si="2"/>
        <v>0.004421843908910016</v>
      </c>
      <c r="X30" s="40">
        <f t="shared" si="2"/>
        <v>0</v>
      </c>
      <c r="Y30" s="40">
        <f t="shared" si="2"/>
        <v>0.022800560242337384</v>
      </c>
      <c r="Z30" s="40">
        <f t="shared" si="2"/>
        <v>0.024134186074574637</v>
      </c>
      <c r="AA30" s="40">
        <f t="shared" si="2"/>
        <v>0.03175040249957151</v>
      </c>
      <c r="AB30" s="40">
        <f t="shared" si="2"/>
        <v>0.0886200319802724</v>
      </c>
      <c r="AC30" s="40">
        <f t="shared" si="2"/>
        <v>0.01777918255269552</v>
      </c>
      <c r="AD30" s="40">
        <f t="shared" si="2"/>
        <v>0.05201486791095778</v>
      </c>
    </row>
    <row r="31" spans="2:30" ht="12.75">
      <c r="B31" s="12"/>
      <c r="C31" s="57" t="s">
        <v>28</v>
      </c>
      <c r="D31" s="58"/>
      <c r="E31" s="58"/>
      <c r="F31" s="58"/>
      <c r="G31" s="58"/>
      <c r="H31" s="58"/>
      <c r="I31" s="58"/>
      <c r="J31" s="58"/>
      <c r="K31" s="59"/>
      <c r="L31" s="39" t="s">
        <v>35</v>
      </c>
      <c r="M31" s="40">
        <f>(M26/M23)*100</f>
        <v>0.03385161320446375</v>
      </c>
      <c r="N31" s="40">
        <f aca="true" t="shared" si="3" ref="N31:AD31">(N26/N23)*100</f>
        <v>0.018818511142126806</v>
      </c>
      <c r="O31" s="40">
        <f t="shared" si="3"/>
        <v>0.04864841998392487</v>
      </c>
      <c r="P31" s="40">
        <f t="shared" si="3"/>
        <v>0</v>
      </c>
      <c r="Q31" s="40">
        <f t="shared" si="3"/>
        <v>0.008384865318100829</v>
      </c>
      <c r="R31" s="40">
        <f t="shared" si="3"/>
        <v>0.06400033573946617</v>
      </c>
      <c r="S31" s="40">
        <f t="shared" si="3"/>
        <v>0.026669037247755358</v>
      </c>
      <c r="T31" s="40">
        <f t="shared" si="3"/>
        <v>0.030468999650721224</v>
      </c>
      <c r="U31" s="40">
        <f t="shared" si="3"/>
        <v>0.003174300860235533</v>
      </c>
      <c r="V31" s="40">
        <f t="shared" si="3"/>
        <v>0.01376300112070152</v>
      </c>
      <c r="W31" s="40">
        <f t="shared" si="3"/>
        <v>0</v>
      </c>
      <c r="X31" s="40">
        <f t="shared" si="3"/>
        <v>0</v>
      </c>
      <c r="Y31" s="40">
        <f t="shared" si="3"/>
        <v>0.006514445783524966</v>
      </c>
      <c r="Z31" s="40">
        <f t="shared" si="3"/>
        <v>0.006033546518643659</v>
      </c>
      <c r="AA31" s="40">
        <f t="shared" si="3"/>
        <v>0.028097701327054435</v>
      </c>
      <c r="AB31" s="40">
        <f t="shared" si="3"/>
        <v>0.003853044868707496</v>
      </c>
      <c r="AC31" s="40">
        <f t="shared" si="3"/>
        <v>0.01679145018865688</v>
      </c>
      <c r="AD31" s="40">
        <f t="shared" si="3"/>
        <v>0.027699294258180244</v>
      </c>
    </row>
    <row r="32" spans="2:30" ht="12.75">
      <c r="B32" s="12"/>
      <c r="C32" s="57" t="s">
        <v>29</v>
      </c>
      <c r="D32" s="58"/>
      <c r="E32" s="58"/>
      <c r="F32" s="58"/>
      <c r="G32" s="58"/>
      <c r="H32" s="58"/>
      <c r="I32" s="58"/>
      <c r="J32" s="58"/>
      <c r="K32" s="59"/>
      <c r="L32" s="39" t="s">
        <v>36</v>
      </c>
      <c r="M32" s="40">
        <f>(M27/M23)*100</f>
        <v>93.47417302312945</v>
      </c>
      <c r="N32" s="40">
        <f aca="true" t="shared" si="4" ref="N32:AD32">(N27/N23)*100</f>
        <v>96.55150783320526</v>
      </c>
      <c r="O32" s="40">
        <f t="shared" si="4"/>
        <v>96.89707686450357</v>
      </c>
      <c r="P32" s="40">
        <f t="shared" si="4"/>
        <v>99.45694336695112</v>
      </c>
      <c r="Q32" s="40">
        <f t="shared" si="4"/>
        <v>98.93512210460119</v>
      </c>
      <c r="R32" s="40">
        <f t="shared" si="4"/>
        <v>85.30929998321302</v>
      </c>
      <c r="S32" s="40">
        <f t="shared" si="4"/>
        <v>73.38874566628145</v>
      </c>
      <c r="T32" s="40">
        <f t="shared" si="4"/>
        <v>90.3351342246135</v>
      </c>
      <c r="U32" s="40">
        <f t="shared" si="4"/>
        <v>17.706250198393803</v>
      </c>
      <c r="V32" s="40">
        <f t="shared" si="4"/>
        <v>35.89521768480106</v>
      </c>
      <c r="W32" s="40">
        <f t="shared" si="4"/>
        <v>29.860711916869338</v>
      </c>
      <c r="X32" s="40">
        <f t="shared" si="4"/>
        <v>15.147015147015146</v>
      </c>
      <c r="Y32" s="40">
        <f t="shared" si="4"/>
        <v>95.74932412624996</v>
      </c>
      <c r="Z32" s="40">
        <f t="shared" si="4"/>
        <v>97.53589960178593</v>
      </c>
      <c r="AA32" s="40">
        <f t="shared" si="4"/>
        <v>93.91544277762637</v>
      </c>
      <c r="AB32" s="40">
        <f t="shared" si="4"/>
        <v>97.6217080547903</v>
      </c>
      <c r="AC32" s="40">
        <f t="shared" si="4"/>
        <v>94.66328203709922</v>
      </c>
      <c r="AD32" s="40">
        <f t="shared" si="4"/>
        <v>87.73460298924174</v>
      </c>
    </row>
    <row r="33" spans="2:30" ht="12.75">
      <c r="B33" s="12"/>
      <c r="C33" s="57" t="s">
        <v>30</v>
      </c>
      <c r="D33" s="58"/>
      <c r="E33" s="58"/>
      <c r="F33" s="58"/>
      <c r="G33" s="58"/>
      <c r="H33" s="58"/>
      <c r="I33" s="58"/>
      <c r="J33" s="58"/>
      <c r="K33" s="59"/>
      <c r="L33" s="39" t="s">
        <v>37</v>
      </c>
      <c r="M33" s="40">
        <f>(M28/M23)*100</f>
        <v>0.8592367150988807</v>
      </c>
      <c r="N33" s="40">
        <f aca="true" t="shared" si="5" ref="N33:AD33">(N28/N23)*100</f>
        <v>0.614738030642809</v>
      </c>
      <c r="O33" s="40">
        <f t="shared" si="5"/>
        <v>0.3574601294471001</v>
      </c>
      <c r="P33" s="40">
        <f t="shared" si="5"/>
        <v>0</v>
      </c>
      <c r="Q33" s="40">
        <f t="shared" si="5"/>
        <v>0.05450162456765538</v>
      </c>
      <c r="R33" s="40">
        <f t="shared" si="5"/>
        <v>0.16157461809635723</v>
      </c>
      <c r="S33" s="40">
        <f t="shared" si="5"/>
        <v>0.14667970486265447</v>
      </c>
      <c r="T33" s="40">
        <f t="shared" si="5"/>
        <v>0.8481776813338981</v>
      </c>
      <c r="U33" s="40">
        <f t="shared" si="5"/>
        <v>0.6475573754880487</v>
      </c>
      <c r="V33" s="40">
        <f t="shared" si="5"/>
        <v>0.13173158215528596</v>
      </c>
      <c r="W33" s="40">
        <f t="shared" si="5"/>
        <v>0.06190581472474021</v>
      </c>
      <c r="X33" s="40">
        <f t="shared" si="5"/>
        <v>0.009900009900009901</v>
      </c>
      <c r="Y33" s="40">
        <f t="shared" si="5"/>
        <v>0.45275398195498523</v>
      </c>
      <c r="Z33" s="40">
        <f t="shared" si="5"/>
        <v>0.1254977675877881</v>
      </c>
      <c r="AA33" s="40">
        <f t="shared" si="5"/>
        <v>0.46866965813526795</v>
      </c>
      <c r="AB33" s="40">
        <f t="shared" si="5"/>
        <v>0.15315853353112296</v>
      </c>
      <c r="AC33" s="40">
        <f t="shared" si="5"/>
        <v>0.13235613678117777</v>
      </c>
      <c r="AD33" s="40">
        <f t="shared" si="5"/>
        <v>0.5882952382788509</v>
      </c>
    </row>
    <row r="34" spans="2:30" ht="12.75">
      <c r="B34" s="12"/>
      <c r="C34" s="57" t="s">
        <v>31</v>
      </c>
      <c r="D34" s="58"/>
      <c r="E34" s="58"/>
      <c r="F34" s="58"/>
      <c r="G34" s="58"/>
      <c r="H34" s="58"/>
      <c r="I34" s="58"/>
      <c r="J34" s="58"/>
      <c r="K34" s="59"/>
      <c r="L34" s="39" t="s">
        <v>38</v>
      </c>
      <c r="M34" s="41">
        <v>68824</v>
      </c>
      <c r="N34" s="42">
        <v>2594</v>
      </c>
      <c r="O34" s="42">
        <v>1820</v>
      </c>
      <c r="P34" s="42">
        <v>53</v>
      </c>
      <c r="Q34" s="42">
        <v>910</v>
      </c>
      <c r="R34" s="42">
        <v>15309</v>
      </c>
      <c r="S34" s="42">
        <v>12197</v>
      </c>
      <c r="T34" s="42">
        <v>49507</v>
      </c>
      <c r="U34" s="42">
        <v>26049</v>
      </c>
      <c r="V34" s="42">
        <v>99853</v>
      </c>
      <c r="W34" s="42">
        <v>16541</v>
      </c>
      <c r="X34" s="42">
        <v>8589</v>
      </c>
      <c r="Y34" s="42">
        <v>1447</v>
      </c>
      <c r="Z34" s="42">
        <v>2609</v>
      </c>
      <c r="AA34" s="42">
        <v>27002</v>
      </c>
      <c r="AB34" s="42">
        <v>3477</v>
      </c>
      <c r="AC34" s="42">
        <v>6373</v>
      </c>
      <c r="AD34" s="42">
        <f>SUM(M34:AC34)</f>
        <v>343154</v>
      </c>
    </row>
    <row r="35" spans="2:30" ht="12.75">
      <c r="B35" s="12"/>
      <c r="C35" s="60" t="s">
        <v>32</v>
      </c>
      <c r="D35" s="61"/>
      <c r="E35" s="61"/>
      <c r="F35" s="61"/>
      <c r="G35" s="61"/>
      <c r="H35" s="61"/>
      <c r="I35" s="61"/>
      <c r="J35" s="61"/>
      <c r="K35" s="62"/>
      <c r="L35" s="36" t="s">
        <v>39</v>
      </c>
      <c r="M35" s="37">
        <v>873524</v>
      </c>
      <c r="N35" s="42">
        <v>61173</v>
      </c>
      <c r="O35" s="42">
        <v>45458</v>
      </c>
      <c r="P35" s="42">
        <v>5103</v>
      </c>
      <c r="Q35" s="42">
        <v>46795</v>
      </c>
      <c r="R35" s="42">
        <v>80003</v>
      </c>
      <c r="S35" s="42">
        <v>32799</v>
      </c>
      <c r="T35" s="42">
        <v>354182</v>
      </c>
      <c r="U35" s="42">
        <v>5454</v>
      </c>
      <c r="V35" s="42">
        <v>52730</v>
      </c>
      <c r="W35" s="42">
        <v>6074</v>
      </c>
      <c r="X35" s="42">
        <v>1512</v>
      </c>
      <c r="Y35" s="42">
        <v>29254</v>
      </c>
      <c r="Z35" s="42">
        <v>80261</v>
      </c>
      <c r="AA35" s="42">
        <v>328899</v>
      </c>
      <c r="AB35" s="42">
        <v>100337</v>
      </c>
      <c r="AC35" s="42">
        <v>94869</v>
      </c>
      <c r="AD35" s="42">
        <f>SUM(M35:AC35)</f>
        <v>2198427</v>
      </c>
    </row>
    <row r="36" s="26" customFormat="1" ht="11.25">
      <c r="C36" s="26" t="s">
        <v>44</v>
      </c>
    </row>
    <row r="37" ht="12.75">
      <c r="B37" s="12"/>
    </row>
    <row r="38" ht="12.75">
      <c r="B38" s="12"/>
    </row>
    <row r="39" ht="12.75">
      <c r="B39" s="12"/>
    </row>
  </sheetData>
  <mergeCells count="32">
    <mergeCell ref="T19:T20"/>
    <mergeCell ref="S19:S20"/>
    <mergeCell ref="B1:R1"/>
    <mergeCell ref="B2:R2"/>
    <mergeCell ref="Q19:Q20"/>
    <mergeCell ref="R19:R20"/>
    <mergeCell ref="N19:N20"/>
    <mergeCell ref="O19:O20"/>
    <mergeCell ref="P19:P20"/>
    <mergeCell ref="B3:R3"/>
    <mergeCell ref="B4:R4"/>
    <mergeCell ref="B6:F6"/>
    <mergeCell ref="G6:I6"/>
    <mergeCell ref="K6:L6"/>
    <mergeCell ref="U19:U20"/>
    <mergeCell ref="V19:V20"/>
    <mergeCell ref="W19:W20"/>
    <mergeCell ref="AD19:AD20"/>
    <mergeCell ref="C21:K21"/>
    <mergeCell ref="C23:K23"/>
    <mergeCell ref="C24:K24"/>
    <mergeCell ref="C25:K25"/>
    <mergeCell ref="C32:K32"/>
    <mergeCell ref="C35:K35"/>
    <mergeCell ref="C26:K26"/>
    <mergeCell ref="C27:K27"/>
    <mergeCell ref="C28:K28"/>
    <mergeCell ref="C29:K29"/>
    <mergeCell ref="C30:K30"/>
    <mergeCell ref="C33:K33"/>
    <mergeCell ref="C34:K34"/>
    <mergeCell ref="C31:K31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10"/>
  <legacyDrawing r:id="rId9"/>
  <oleObjects>
    <oleObject progId="" shapeId="692034" r:id="rId1"/>
    <oleObject progId="" shapeId="692035" r:id="rId2"/>
    <oleObject progId="" shapeId="692036" r:id="rId3"/>
    <oleObject progId="" shapeId="692037" r:id="rId4"/>
    <oleObject progId="" shapeId="692038" r:id="rId5"/>
    <oleObject progId="" shapeId="692039" r:id="rId6"/>
    <oleObject progId="" shapeId="692040" r:id="rId7"/>
    <oleObject progId="" shapeId="69204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2007-07-17T16:49:12Z</cp:lastPrinted>
  <dcterms:created xsi:type="dcterms:W3CDTF">2005-09-23T17:17:30Z</dcterms:created>
  <dcterms:modified xsi:type="dcterms:W3CDTF">2007-10-02T21:04:03Z</dcterms:modified>
  <cp:category/>
  <cp:version/>
  <cp:contentType/>
  <cp:contentStatus/>
</cp:coreProperties>
</file>