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5" windowWidth="15360" windowHeight="8280" activeTab="0"/>
  </bookViews>
  <sheets>
    <sheet name="Tabla 02  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<sst xmlns="http://schemas.openxmlformats.org/spreadsheetml/2006/main" count="83" uniqueCount="83">
  <si>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</si>
  <si>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</si>
  <si>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</si>
  <si>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</si>
  <si>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Número</t>
  </si>
  <si>
    <t xml:space="preserve"> </t>
  </si>
  <si>
    <t>Variable</t>
  </si>
  <si>
    <t>Indicador</t>
  </si>
  <si>
    <t>Cobertura Geográfica</t>
  </si>
  <si>
    <t>Unidad de Medida</t>
  </si>
  <si>
    <t>Fuente</t>
  </si>
  <si>
    <t>Código Departamento y Municipio</t>
  </si>
  <si>
    <t>Fecha de Publicación</t>
  </si>
  <si>
    <t>Ref. Código Campo</t>
  </si>
  <si>
    <t>Total Poblacion</t>
  </si>
  <si>
    <t>T_POB</t>
  </si>
  <si>
    <t xml:space="preserve">Total de Nacimientos </t>
  </si>
  <si>
    <t>Total de Nacimientos Hombres</t>
  </si>
  <si>
    <t>Total de Nacimientos Mujeres</t>
  </si>
  <si>
    <t>Total de Nacimientos área urbana</t>
  </si>
  <si>
    <t>Total de Nacimientos área rural</t>
  </si>
  <si>
    <t>Total de Naciemientos hombres área urbana</t>
  </si>
  <si>
    <t>Total de Naciemientos hombres área Rural</t>
  </si>
  <si>
    <t>Toral de Nacimientos Mujeres área Urbana</t>
  </si>
  <si>
    <t>Total de Nacimientos Mujeres área Rural</t>
  </si>
  <si>
    <t>Porcentaje Nacimientos Hombres</t>
  </si>
  <si>
    <t>Porcentaje Nacimientos Mujeres</t>
  </si>
  <si>
    <t>Tasa Bruta Natalidad</t>
  </si>
  <si>
    <t>T_NAC</t>
  </si>
  <si>
    <t>T_NAC_H</t>
  </si>
  <si>
    <t>T_NAC_M</t>
  </si>
  <si>
    <t>T_NAC_UR</t>
  </si>
  <si>
    <t>T_NAC_RU</t>
  </si>
  <si>
    <t>NAC_H_UR</t>
  </si>
  <si>
    <t>NAC_H_RU</t>
  </si>
  <si>
    <t>NAC_M_UR</t>
  </si>
  <si>
    <t>P_NAC_M</t>
  </si>
  <si>
    <t>P_NAC_H</t>
  </si>
  <si>
    <t>NATALIDAD</t>
  </si>
  <si>
    <t>Número de Personas</t>
  </si>
  <si>
    <t xml:space="preserve">Total de Nacimientos, por área de residencia y sexo </t>
  </si>
  <si>
    <t>Tasa Bruta de Natalidad.</t>
  </si>
  <si>
    <t>Tasa Bruta de Natalidad:    (Total de nacimientos / población total)*1000</t>
  </si>
  <si>
    <t>Instituto Nacional de Estadística</t>
  </si>
  <si>
    <t>02 - 01</t>
  </si>
  <si>
    <t>Municipios del Departamento de Guatemala</t>
  </si>
  <si>
    <t>Santa Catarina Pinula</t>
  </si>
  <si>
    <t>San Jóse Pinula</t>
  </si>
  <si>
    <t>San Jóse del Golfo</t>
  </si>
  <si>
    <t>Palencia</t>
  </si>
  <si>
    <t>Chinautla</t>
  </si>
  <si>
    <t>San Pedro Ayampuc</t>
  </si>
  <si>
    <t>Mixco</t>
  </si>
  <si>
    <t>San Pedro Sacatepéquez</t>
  </si>
  <si>
    <t>San Juan Sacatepéquez</t>
  </si>
  <si>
    <t>San Raymundo</t>
  </si>
  <si>
    <t>Depto. de Guatemala</t>
  </si>
  <si>
    <t>Guatemala</t>
  </si>
  <si>
    <t>Chuarrancho</t>
  </si>
  <si>
    <t>Fraijanes</t>
  </si>
  <si>
    <t>Amatitlán</t>
  </si>
  <si>
    <t>Villa Nueva</t>
  </si>
  <si>
    <t>Villa Canales</t>
  </si>
  <si>
    <t>Petapa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</si>
  <si>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</si>
  <si>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</si>
  <si>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</si>
  <si>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</si>
  <si>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</si>
  <si>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</si>
  <si>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</si>
  <si>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</si>
  <si>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</si>
  <si>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</si>
  <si>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</si>
  <si>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</si>
  <si>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</si>
  <si>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</si>
  <si>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</si>
  <si>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</si>
  <si>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</si>
  <si>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</t>
  </si>
  <si>
    <t>NAC_M_RU</t>
  </si>
</sst>
</file>

<file path=xl/styles.xml><?xml version="1.0" encoding="utf-8"?>
<styleSheet xmlns="http://schemas.openxmlformats.org/spreadsheetml/2006/main">
  <numFmts count="26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%"/>
    <numFmt numFmtId="181" formatCode="#,##0;[Red]#,##0"/>
  </numFmts>
  <fonts count="9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2" fillId="0" borderId="4" xfId="0" applyFont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4" fillId="0" borderId="3" xfId="0" applyFont="1" applyBorder="1" applyAlignment="1">
      <alignment/>
    </xf>
    <xf numFmtId="49" fontId="3" fillId="2" borderId="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0" fontId="5" fillId="0" borderId="7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3" borderId="1" xfId="0" applyFont="1" applyFill="1" applyBorder="1" applyAlignment="1">
      <alignment wrapText="1"/>
    </xf>
    <xf numFmtId="49" fontId="1" fillId="3" borderId="1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wrapText="1"/>
    </xf>
    <xf numFmtId="0" fontId="0" fillId="3" borderId="7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center" wrapText="1"/>
    </xf>
    <xf numFmtId="0" fontId="0" fillId="3" borderId="4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/>
    </xf>
    <xf numFmtId="3" fontId="4" fillId="4" borderId="1" xfId="0" applyNumberFormat="1" applyFont="1" applyFill="1" applyBorder="1" applyAlignment="1">
      <alignment horizontal="left"/>
    </xf>
    <xf numFmtId="0" fontId="4" fillId="4" borderId="1" xfId="0" applyFont="1" applyFill="1" applyBorder="1" applyAlignment="1">
      <alignment horizontal="left"/>
    </xf>
    <xf numFmtId="181" fontId="4" fillId="4" borderId="1" xfId="0" applyNumberFormat="1" applyFont="1" applyFill="1" applyBorder="1" applyAlignment="1">
      <alignment horizontal="left"/>
    </xf>
    <xf numFmtId="0" fontId="4" fillId="4" borderId="11" xfId="0" applyFont="1" applyFill="1" applyBorder="1" applyAlignment="1">
      <alignment/>
    </xf>
    <xf numFmtId="2" fontId="4" fillId="4" borderId="1" xfId="0" applyNumberFormat="1" applyFont="1" applyFill="1" applyBorder="1" applyAlignment="1">
      <alignment horizontal="left"/>
    </xf>
    <xf numFmtId="0" fontId="4" fillId="0" borderId="12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3" fillId="3" borderId="14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3" fillId="3" borderId="8" xfId="0" applyFont="1" applyFill="1" applyBorder="1" applyAlignment="1">
      <alignment wrapText="1"/>
    </xf>
    <xf numFmtId="16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wrapText="1"/>
    </xf>
    <xf numFmtId="49" fontId="3" fillId="3" borderId="14" xfId="0" applyNumberFormat="1" applyFont="1" applyFill="1" applyBorder="1" applyAlignment="1">
      <alignment wrapText="1"/>
    </xf>
    <xf numFmtId="49" fontId="3" fillId="3" borderId="8" xfId="0" applyNumberFormat="1" applyFont="1" applyFill="1" applyBorder="1" applyAlignment="1">
      <alignment wrapText="1"/>
    </xf>
    <xf numFmtId="0" fontId="0" fillId="3" borderId="9" xfId="0" applyFont="1" applyFill="1" applyBorder="1" applyAlignment="1">
      <alignment horizontal="center" wrapText="1"/>
    </xf>
    <xf numFmtId="0" fontId="0" fillId="3" borderId="10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4" borderId="14" xfId="0" applyFont="1" applyFill="1" applyBorder="1" applyAlignment="1">
      <alignment wrapText="1"/>
    </xf>
    <xf numFmtId="0" fontId="4" fillId="5" borderId="11" xfId="0" applyFont="1" applyFill="1" applyBorder="1" applyAlignment="1">
      <alignment wrapText="1"/>
    </xf>
    <xf numFmtId="0" fontId="4" fillId="5" borderId="8" xfId="0" applyFont="1" applyFill="1" applyBorder="1" applyAlignment="1">
      <alignment wrapText="1"/>
    </xf>
    <xf numFmtId="0" fontId="4" fillId="4" borderId="14" xfId="0" applyFont="1" applyFill="1" applyBorder="1" applyAlignment="1">
      <alignment horizontal="left" wrapText="1"/>
    </xf>
    <xf numFmtId="0" fontId="4" fillId="4" borderId="11" xfId="0" applyFont="1" applyFill="1" applyBorder="1" applyAlignment="1">
      <alignment horizontal="left" wrapText="1"/>
    </xf>
    <xf numFmtId="0" fontId="4" fillId="4" borderId="8" xfId="0" applyFont="1" applyFill="1" applyBorder="1" applyAlignment="1">
      <alignment horizontal="left" wrapText="1"/>
    </xf>
    <xf numFmtId="0" fontId="1" fillId="3" borderId="14" xfId="0" applyFont="1" applyFill="1" applyBorder="1" applyAlignment="1">
      <alignment horizontal="left" wrapText="1"/>
    </xf>
    <xf numFmtId="0" fontId="0" fillId="3" borderId="11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2" fillId="4" borderId="14" xfId="0" applyFont="1" applyFill="1" applyBorder="1" applyAlignment="1">
      <alignment wrapText="1"/>
    </xf>
    <xf numFmtId="0" fontId="2" fillId="4" borderId="11" xfId="0" applyFont="1" applyFill="1" applyBorder="1" applyAlignment="1">
      <alignment wrapText="1"/>
    </xf>
    <xf numFmtId="0" fontId="2" fillId="4" borderId="8" xfId="0" applyFont="1" applyFill="1" applyBorder="1" applyAlignment="1">
      <alignment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1.emf" /><Relationship Id="rId8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5"/>
  <sheetViews>
    <sheetView tabSelected="1" workbookViewId="0" topLeftCell="A1">
      <selection activeCell="K39" sqref="K39"/>
    </sheetView>
  </sheetViews>
  <sheetFormatPr defaultColWidth="11.421875" defaultRowHeight="12.75"/>
  <cols>
    <col min="1" max="9" width="2.7109375" style="0" customWidth="1"/>
    <col min="10" max="10" width="30.8515625" style="0" customWidth="1"/>
    <col min="11" max="11" width="14.57421875" style="0" customWidth="1"/>
    <col min="12" max="29" width="12.7109375" style="0" customWidth="1"/>
    <col min="30" max="16384" width="2.7109375" style="0" customWidth="1"/>
  </cols>
  <sheetData>
    <row r="1" spans="1:29" ht="12.75">
      <c r="A1" s="62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2.75">
      <c r="A2" s="62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1:29" ht="12.75">
      <c r="A3" s="62" t="s">
        <v>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</row>
    <row r="4" spans="1:29" ht="12.75">
      <c r="A4" s="62" t="s">
        <v>3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</row>
    <row r="6" spans="1:29" ht="12.75">
      <c r="A6" s="53" t="s">
        <v>4</v>
      </c>
      <c r="B6" s="54"/>
      <c r="C6" s="54"/>
      <c r="D6" s="54"/>
      <c r="E6" s="55"/>
      <c r="F6" s="56"/>
      <c r="G6" s="57"/>
      <c r="H6" s="57"/>
      <c r="I6" s="8"/>
      <c r="J6" s="58" t="s">
        <v>44</v>
      </c>
      <c r="K6" s="59"/>
      <c r="L6" s="21"/>
      <c r="M6" s="14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8"/>
      <c r="B7" s="8"/>
      <c r="C7" s="8"/>
      <c r="D7" s="8"/>
      <c r="E7" s="20"/>
      <c r="F7" s="20"/>
      <c r="G7" s="20"/>
      <c r="H7" s="20"/>
      <c r="I7" s="20"/>
      <c r="J7" s="20"/>
      <c r="K7" s="8"/>
      <c r="L7" s="8"/>
      <c r="M7" s="8"/>
      <c r="N7" s="8"/>
      <c r="O7" s="8"/>
      <c r="P7" s="8"/>
      <c r="Q7" s="8"/>
      <c r="R7" s="8"/>
      <c r="S7" s="8"/>
      <c r="T7" s="22"/>
      <c r="U7" s="8"/>
      <c r="V7" s="8"/>
      <c r="W7" s="8"/>
      <c r="X7" s="8"/>
      <c r="Y7" s="8"/>
      <c r="Z7" s="8"/>
      <c r="AA7" s="8"/>
      <c r="AB7" s="8"/>
      <c r="AC7" s="8"/>
    </row>
    <row r="8" spans="1:29" ht="12.75">
      <c r="A8" s="8" t="s">
        <v>5</v>
      </c>
      <c r="B8" s="41" t="s">
        <v>6</v>
      </c>
      <c r="C8" s="42"/>
      <c r="D8" s="42"/>
      <c r="E8" s="43"/>
      <c r="F8" s="43"/>
      <c r="G8" s="43"/>
      <c r="H8" s="43"/>
      <c r="I8" s="43"/>
      <c r="J8" s="44" t="s">
        <v>40</v>
      </c>
      <c r="K8" s="45"/>
      <c r="L8" s="45"/>
      <c r="M8" s="45"/>
      <c r="N8" s="19"/>
      <c r="O8" s="19"/>
      <c r="P8" s="19"/>
      <c r="Q8" s="19"/>
      <c r="R8" s="19"/>
      <c r="S8" s="23"/>
      <c r="T8" s="13"/>
      <c r="U8" s="8"/>
      <c r="V8" s="8"/>
      <c r="W8" s="8"/>
      <c r="X8" s="8"/>
      <c r="Y8" s="8"/>
      <c r="Z8" s="8"/>
      <c r="AA8" s="8"/>
      <c r="AB8" s="8"/>
      <c r="AC8" s="8"/>
    </row>
    <row r="9" spans="1:29" ht="12.75">
      <c r="A9" s="9"/>
      <c r="B9" s="46" t="s">
        <v>7</v>
      </c>
      <c r="C9" s="47"/>
      <c r="D9" s="47"/>
      <c r="E9" s="43"/>
      <c r="F9" s="43"/>
      <c r="G9" s="43"/>
      <c r="H9" s="43"/>
      <c r="I9" s="43"/>
      <c r="J9" s="48" t="s">
        <v>41</v>
      </c>
      <c r="K9" s="48"/>
      <c r="L9" s="48"/>
      <c r="M9" s="48"/>
      <c r="N9" s="15"/>
      <c r="O9" s="15"/>
      <c r="P9" s="15"/>
      <c r="Q9" s="15"/>
      <c r="R9" s="15"/>
      <c r="S9" s="18"/>
      <c r="T9" s="9"/>
      <c r="U9" s="9"/>
      <c r="V9" s="9"/>
      <c r="W9" s="9"/>
      <c r="X9" s="9"/>
      <c r="Y9" s="9"/>
      <c r="Z9" s="9"/>
      <c r="AA9" s="9"/>
      <c r="AB9" s="9"/>
      <c r="AC9" s="9"/>
    </row>
    <row r="10" spans="1:29" ht="12.75">
      <c r="A10" s="8"/>
      <c r="B10" s="49" t="s">
        <v>8</v>
      </c>
      <c r="C10" s="50"/>
      <c r="D10" s="50"/>
      <c r="E10" s="50"/>
      <c r="F10" s="50"/>
      <c r="G10" s="50"/>
      <c r="H10" s="50"/>
      <c r="I10" s="50"/>
      <c r="J10" s="50" t="s">
        <v>45</v>
      </c>
      <c r="K10" s="50"/>
      <c r="L10" s="50"/>
      <c r="M10" s="50"/>
      <c r="N10" s="10"/>
      <c r="O10" s="10"/>
      <c r="P10" s="10"/>
      <c r="Q10" s="10"/>
      <c r="R10" s="10"/>
      <c r="S10" s="16"/>
      <c r="T10" s="8"/>
      <c r="U10" s="8"/>
      <c r="V10" s="8"/>
      <c r="W10" s="8"/>
      <c r="X10" s="8"/>
      <c r="Y10" s="8"/>
      <c r="Z10" s="8"/>
      <c r="AA10" s="8"/>
      <c r="AB10" s="8"/>
      <c r="AC10" s="8"/>
    </row>
    <row r="11" spans="1:29" ht="12.75">
      <c r="A11" s="8"/>
      <c r="B11" s="49" t="s">
        <v>12</v>
      </c>
      <c r="C11" s="50"/>
      <c r="D11" s="50"/>
      <c r="E11" s="50"/>
      <c r="F11" s="50"/>
      <c r="G11" s="50"/>
      <c r="H11" s="50"/>
      <c r="I11" s="50"/>
      <c r="J11" s="44">
        <v>2002</v>
      </c>
      <c r="K11" s="44"/>
      <c r="L11" s="44"/>
      <c r="M11" s="44"/>
      <c r="N11" s="10"/>
      <c r="O11" s="10"/>
      <c r="P11" s="10"/>
      <c r="Q11" s="10"/>
      <c r="R11" s="10"/>
      <c r="S11" s="16"/>
      <c r="T11" s="8"/>
      <c r="U11" s="8"/>
      <c r="V11" s="8"/>
      <c r="W11" s="8"/>
      <c r="X11" s="8"/>
      <c r="Y11" s="8"/>
      <c r="Z11" s="8"/>
      <c r="AA11" s="8"/>
      <c r="AB11" s="8"/>
      <c r="AC11" s="8"/>
    </row>
    <row r="12" spans="1:29" ht="12.75">
      <c r="A12" s="8"/>
      <c r="B12" s="49" t="s">
        <v>9</v>
      </c>
      <c r="C12" s="50"/>
      <c r="D12" s="50"/>
      <c r="E12" s="50"/>
      <c r="F12" s="50"/>
      <c r="G12" s="50"/>
      <c r="H12" s="50"/>
      <c r="I12" s="50"/>
      <c r="J12" s="50" t="s">
        <v>39</v>
      </c>
      <c r="K12" s="50"/>
      <c r="L12" s="50"/>
      <c r="M12" s="50"/>
      <c r="N12" s="10"/>
      <c r="O12" s="10"/>
      <c r="P12" s="10"/>
      <c r="Q12" s="10"/>
      <c r="R12" s="10"/>
      <c r="S12" s="16"/>
      <c r="T12" s="8"/>
      <c r="U12" s="8"/>
      <c r="V12" s="8"/>
      <c r="W12" s="8"/>
      <c r="X12" s="8"/>
      <c r="Y12" s="8"/>
      <c r="Z12" s="8"/>
      <c r="AA12" s="8"/>
      <c r="AB12" s="8"/>
      <c r="AC12" s="8"/>
    </row>
    <row r="13" spans="1:29" ht="12.75">
      <c r="A13" s="8"/>
      <c r="B13" s="51" t="s">
        <v>10</v>
      </c>
      <c r="C13" s="52"/>
      <c r="D13" s="52"/>
      <c r="E13" s="52"/>
      <c r="F13" s="52"/>
      <c r="G13" s="52"/>
      <c r="H13" s="52"/>
      <c r="I13" s="52"/>
      <c r="J13" s="52" t="s">
        <v>43</v>
      </c>
      <c r="K13" s="52"/>
      <c r="L13" s="52"/>
      <c r="M13" s="52"/>
      <c r="N13" s="11"/>
      <c r="O13" s="11"/>
      <c r="P13" s="11"/>
      <c r="Q13" s="11"/>
      <c r="R13" s="11"/>
      <c r="S13" s="17"/>
      <c r="T13" s="8"/>
      <c r="U13" s="8"/>
      <c r="V13" s="8"/>
      <c r="W13" s="8"/>
      <c r="X13" s="8"/>
      <c r="Y13" s="8"/>
      <c r="Z13" s="8"/>
      <c r="AA13" s="8"/>
      <c r="AB13" s="8"/>
      <c r="AC13" s="8"/>
    </row>
    <row r="14" ht="12.75">
      <c r="T14" s="7"/>
    </row>
    <row r="15" ht="12.75">
      <c r="T15" s="7"/>
    </row>
    <row r="19" spans="12:29" s="25" customFormat="1" ht="12.75" customHeight="1">
      <c r="L19" s="29"/>
      <c r="M19" s="60" t="s">
        <v>46</v>
      </c>
      <c r="N19" s="60" t="s">
        <v>47</v>
      </c>
      <c r="O19" s="60" t="s">
        <v>48</v>
      </c>
      <c r="P19" s="60" t="s">
        <v>49</v>
      </c>
      <c r="Q19" s="60" t="s">
        <v>50</v>
      </c>
      <c r="R19" s="60" t="s">
        <v>51</v>
      </c>
      <c r="S19" s="60" t="s">
        <v>52</v>
      </c>
      <c r="T19" s="60" t="s">
        <v>53</v>
      </c>
      <c r="U19" s="60" t="s">
        <v>54</v>
      </c>
      <c r="V19" s="60" t="s">
        <v>55</v>
      </c>
      <c r="W19" s="30"/>
      <c r="X19" s="31"/>
      <c r="Y19" s="31"/>
      <c r="Z19" s="31"/>
      <c r="AA19" s="31"/>
      <c r="AB19" s="31"/>
      <c r="AC19" s="60" t="s">
        <v>56</v>
      </c>
    </row>
    <row r="20" spans="12:29" s="25" customFormat="1" ht="12.75">
      <c r="L20" s="32" t="s">
        <v>57</v>
      </c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33" t="s">
        <v>58</v>
      </c>
      <c r="X20" s="34" t="s">
        <v>59</v>
      </c>
      <c r="Y20" s="34" t="s">
        <v>60</v>
      </c>
      <c r="Z20" s="34" t="s">
        <v>61</v>
      </c>
      <c r="AA20" s="34" t="s">
        <v>62</v>
      </c>
      <c r="AB20" s="34" t="s">
        <v>63</v>
      </c>
      <c r="AC20" s="61"/>
    </row>
    <row r="21" spans="1:29" ht="12.75">
      <c r="A21" s="1"/>
      <c r="B21" s="70" t="s">
        <v>11</v>
      </c>
      <c r="C21" s="71"/>
      <c r="D21" s="71"/>
      <c r="E21" s="71"/>
      <c r="F21" s="71"/>
      <c r="G21" s="71"/>
      <c r="H21" s="71"/>
      <c r="I21" s="71"/>
      <c r="J21" s="72"/>
      <c r="K21" s="26" t="s">
        <v>13</v>
      </c>
      <c r="L21" s="27" t="s">
        <v>64</v>
      </c>
      <c r="M21" s="27" t="s">
        <v>65</v>
      </c>
      <c r="N21" s="27" t="s">
        <v>66</v>
      </c>
      <c r="O21" s="27" t="s">
        <v>67</v>
      </c>
      <c r="P21" s="27" t="s">
        <v>68</v>
      </c>
      <c r="Q21" s="27" t="s">
        <v>69</v>
      </c>
      <c r="R21" s="27" t="s">
        <v>70</v>
      </c>
      <c r="S21" s="27" t="s">
        <v>71</v>
      </c>
      <c r="T21" s="27" t="s">
        <v>72</v>
      </c>
      <c r="U21" s="27" t="s">
        <v>73</v>
      </c>
      <c r="V21" s="27" t="s">
        <v>74</v>
      </c>
      <c r="W21" s="27" t="s">
        <v>75</v>
      </c>
      <c r="X21" s="27" t="s">
        <v>76</v>
      </c>
      <c r="Y21" s="27" t="s">
        <v>77</v>
      </c>
      <c r="Z21" s="27" t="s">
        <v>78</v>
      </c>
      <c r="AA21" s="27" t="s">
        <v>79</v>
      </c>
      <c r="AB21" s="27" t="s">
        <v>80</v>
      </c>
      <c r="AC21" s="28" t="s">
        <v>81</v>
      </c>
    </row>
    <row r="22" spans="1:29" ht="12.75">
      <c r="A22" s="2"/>
      <c r="B22" s="6"/>
      <c r="C22" s="3"/>
      <c r="D22" s="3"/>
      <c r="E22" s="3"/>
      <c r="F22" s="3"/>
      <c r="G22" s="3"/>
      <c r="H22" s="3"/>
      <c r="I22" s="3"/>
      <c r="J22" s="4"/>
      <c r="K22" s="4"/>
      <c r="L22" s="4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</row>
    <row r="23" spans="2:29" s="12" customFormat="1" ht="12.75" customHeight="1">
      <c r="B23" s="64" t="s">
        <v>14</v>
      </c>
      <c r="C23" s="65"/>
      <c r="D23" s="65"/>
      <c r="E23" s="65"/>
      <c r="F23" s="65"/>
      <c r="G23" s="65"/>
      <c r="H23" s="65"/>
      <c r="I23" s="65"/>
      <c r="J23" s="66"/>
      <c r="K23" s="35" t="s">
        <v>15</v>
      </c>
      <c r="L23" s="36">
        <v>942348</v>
      </c>
      <c r="M23" s="36">
        <v>63767</v>
      </c>
      <c r="N23" s="36">
        <v>47278</v>
      </c>
      <c r="O23" s="36">
        <v>5156</v>
      </c>
      <c r="P23" s="36">
        <v>47705</v>
      </c>
      <c r="Q23" s="36">
        <v>95312</v>
      </c>
      <c r="R23" s="36">
        <v>44996</v>
      </c>
      <c r="S23" s="36">
        <v>403689</v>
      </c>
      <c r="T23" s="36">
        <v>31503</v>
      </c>
      <c r="U23" s="36">
        <v>152583</v>
      </c>
      <c r="V23" s="36">
        <v>22615</v>
      </c>
      <c r="W23" s="36">
        <v>10101</v>
      </c>
      <c r="X23" s="36">
        <v>30701</v>
      </c>
      <c r="Y23" s="36">
        <v>82870</v>
      </c>
      <c r="Z23" s="36">
        <v>355901</v>
      </c>
      <c r="AA23" s="36">
        <v>103814</v>
      </c>
      <c r="AB23" s="36">
        <v>101242</v>
      </c>
      <c r="AC23" s="36">
        <f>SUM(L23:AB23)</f>
        <v>2541581</v>
      </c>
    </row>
    <row r="24" spans="1:29" ht="12.75">
      <c r="A24" s="12"/>
      <c r="B24" s="64" t="s">
        <v>16</v>
      </c>
      <c r="C24" s="65"/>
      <c r="D24" s="65"/>
      <c r="E24" s="65"/>
      <c r="F24" s="65"/>
      <c r="G24" s="65"/>
      <c r="H24" s="65"/>
      <c r="I24" s="65"/>
      <c r="J24" s="66"/>
      <c r="K24" s="35" t="s">
        <v>28</v>
      </c>
      <c r="L24" s="36">
        <v>28090</v>
      </c>
      <c r="M24" s="37">
        <v>1130</v>
      </c>
      <c r="N24" s="36">
        <v>1619</v>
      </c>
      <c r="O24" s="37">
        <v>280</v>
      </c>
      <c r="P24" s="38">
        <v>1293</v>
      </c>
      <c r="Q24" s="37">
        <v>1159</v>
      </c>
      <c r="R24" s="37">
        <v>873</v>
      </c>
      <c r="S24" s="37">
        <v>7334</v>
      </c>
      <c r="T24" s="37">
        <v>837</v>
      </c>
      <c r="U24" s="37">
        <v>4993</v>
      </c>
      <c r="V24" s="37">
        <v>831</v>
      </c>
      <c r="W24" s="37">
        <v>485</v>
      </c>
      <c r="X24" s="37">
        <v>572</v>
      </c>
      <c r="Y24" s="36">
        <v>2573</v>
      </c>
      <c r="Z24" s="37">
        <v>5916</v>
      </c>
      <c r="AA24" s="37">
        <v>3010</v>
      </c>
      <c r="AB24" s="37">
        <v>1407</v>
      </c>
      <c r="AC24" s="36">
        <f>SUM(L24:AB24)</f>
        <v>62402</v>
      </c>
    </row>
    <row r="25" spans="1:29" ht="12.75">
      <c r="A25" s="12"/>
      <c r="B25" s="64" t="s">
        <v>17</v>
      </c>
      <c r="C25" s="65"/>
      <c r="D25" s="65"/>
      <c r="E25" s="65"/>
      <c r="F25" s="65"/>
      <c r="G25" s="65"/>
      <c r="H25" s="65"/>
      <c r="I25" s="65"/>
      <c r="J25" s="66"/>
      <c r="K25" s="35" t="s">
        <v>29</v>
      </c>
      <c r="L25" s="36">
        <v>14433</v>
      </c>
      <c r="M25" s="37">
        <v>562</v>
      </c>
      <c r="N25" s="37">
        <v>816</v>
      </c>
      <c r="O25" s="37">
        <v>151</v>
      </c>
      <c r="P25" s="37">
        <v>633</v>
      </c>
      <c r="Q25" s="37">
        <v>596</v>
      </c>
      <c r="R25" s="37">
        <v>441</v>
      </c>
      <c r="S25" s="37">
        <v>3851</v>
      </c>
      <c r="T25" s="37">
        <v>426</v>
      </c>
      <c r="U25" s="37">
        <v>2595</v>
      </c>
      <c r="V25" s="37">
        <v>426</v>
      </c>
      <c r="W25" s="37">
        <v>252</v>
      </c>
      <c r="X25" s="37">
        <v>291</v>
      </c>
      <c r="Y25" s="37">
        <v>1273</v>
      </c>
      <c r="Z25" s="37">
        <v>3000</v>
      </c>
      <c r="AA25" s="37">
        <v>1505</v>
      </c>
      <c r="AB25" s="37">
        <v>715</v>
      </c>
      <c r="AC25" s="36">
        <f aca="true" t="shared" si="0" ref="AC25:AC32">SUM(L25:AB25)</f>
        <v>31966</v>
      </c>
    </row>
    <row r="26" spans="1:29" ht="12.75">
      <c r="A26" s="12"/>
      <c r="B26" s="64" t="s">
        <v>18</v>
      </c>
      <c r="C26" s="65"/>
      <c r="D26" s="65"/>
      <c r="E26" s="65"/>
      <c r="F26" s="65"/>
      <c r="G26" s="65"/>
      <c r="H26" s="65"/>
      <c r="I26" s="65"/>
      <c r="J26" s="66"/>
      <c r="K26" s="35" t="s">
        <v>30</v>
      </c>
      <c r="L26" s="36">
        <v>13657</v>
      </c>
      <c r="M26" s="37">
        <v>568</v>
      </c>
      <c r="N26" s="37">
        <v>803</v>
      </c>
      <c r="O26" s="37">
        <v>129</v>
      </c>
      <c r="P26" s="37">
        <v>660</v>
      </c>
      <c r="Q26" s="37">
        <v>563</v>
      </c>
      <c r="R26" s="37">
        <v>432</v>
      </c>
      <c r="S26" s="37">
        <v>3483</v>
      </c>
      <c r="T26" s="37">
        <v>411</v>
      </c>
      <c r="U26" s="37">
        <v>2398</v>
      </c>
      <c r="V26" s="37">
        <v>405</v>
      </c>
      <c r="W26" s="37">
        <v>233</v>
      </c>
      <c r="X26" s="37">
        <v>281</v>
      </c>
      <c r="Y26" s="37">
        <v>1300</v>
      </c>
      <c r="Z26" s="37">
        <v>2916</v>
      </c>
      <c r="AA26" s="37">
        <v>1505</v>
      </c>
      <c r="AB26" s="37">
        <v>692</v>
      </c>
      <c r="AC26" s="36">
        <f t="shared" si="0"/>
        <v>30436</v>
      </c>
    </row>
    <row r="27" spans="1:29" ht="12.75">
      <c r="A27" s="12"/>
      <c r="B27" s="64" t="s">
        <v>19</v>
      </c>
      <c r="C27" s="65"/>
      <c r="D27" s="65"/>
      <c r="E27" s="65"/>
      <c r="F27" s="65"/>
      <c r="G27" s="65"/>
      <c r="H27" s="65"/>
      <c r="I27" s="65"/>
      <c r="J27" s="66"/>
      <c r="K27" s="35" t="s">
        <v>31</v>
      </c>
      <c r="L27" s="36">
        <v>28007</v>
      </c>
      <c r="M27" s="37">
        <v>689</v>
      </c>
      <c r="N27" s="37">
        <v>1190</v>
      </c>
      <c r="O27" s="37">
        <v>202</v>
      </c>
      <c r="P27" s="37">
        <v>189</v>
      </c>
      <c r="Q27" s="37">
        <v>925</v>
      </c>
      <c r="R27" s="37">
        <v>556</v>
      </c>
      <c r="S27" s="37">
        <v>7270</v>
      </c>
      <c r="T27" s="37">
        <v>673</v>
      </c>
      <c r="U27" s="37">
        <v>1894</v>
      </c>
      <c r="V27" s="37">
        <v>316</v>
      </c>
      <c r="W27" s="37">
        <v>150</v>
      </c>
      <c r="X27" s="37">
        <v>412</v>
      </c>
      <c r="Y27" s="37">
        <v>2363</v>
      </c>
      <c r="Z27" s="37">
        <v>5646</v>
      </c>
      <c r="AA27" s="37">
        <v>1661</v>
      </c>
      <c r="AB27" s="37">
        <v>1378</v>
      </c>
      <c r="AC27" s="36">
        <f t="shared" si="0"/>
        <v>53521</v>
      </c>
    </row>
    <row r="28" spans="1:29" ht="12.75">
      <c r="A28" s="12"/>
      <c r="B28" s="67" t="s">
        <v>20</v>
      </c>
      <c r="C28" s="68"/>
      <c r="D28" s="68"/>
      <c r="E28" s="68"/>
      <c r="F28" s="68"/>
      <c r="G28" s="68"/>
      <c r="H28" s="68"/>
      <c r="I28" s="68"/>
      <c r="J28" s="69"/>
      <c r="K28" s="39" t="s">
        <v>32</v>
      </c>
      <c r="L28" s="36">
        <v>83</v>
      </c>
      <c r="M28" s="37">
        <v>441</v>
      </c>
      <c r="N28" s="37">
        <v>429</v>
      </c>
      <c r="O28" s="37">
        <v>78</v>
      </c>
      <c r="P28" s="37">
        <v>1104</v>
      </c>
      <c r="Q28" s="37">
        <v>234</v>
      </c>
      <c r="R28" s="37">
        <v>317</v>
      </c>
      <c r="S28" s="37">
        <v>64</v>
      </c>
      <c r="T28" s="37">
        <v>164</v>
      </c>
      <c r="U28" s="37">
        <v>3099</v>
      </c>
      <c r="V28" s="37">
        <v>515</v>
      </c>
      <c r="W28" s="37">
        <v>335</v>
      </c>
      <c r="X28" s="37">
        <v>160</v>
      </c>
      <c r="Y28" s="36">
        <v>210</v>
      </c>
      <c r="Z28" s="37">
        <v>270</v>
      </c>
      <c r="AA28" s="37">
        <v>1349</v>
      </c>
      <c r="AB28" s="37">
        <v>29</v>
      </c>
      <c r="AC28" s="36">
        <f t="shared" si="0"/>
        <v>8881</v>
      </c>
    </row>
    <row r="29" spans="1:29" ht="12.75">
      <c r="A29" s="12"/>
      <c r="B29" s="67" t="s">
        <v>21</v>
      </c>
      <c r="C29" s="68"/>
      <c r="D29" s="68"/>
      <c r="E29" s="68"/>
      <c r="F29" s="68"/>
      <c r="G29" s="68"/>
      <c r="H29" s="68"/>
      <c r="I29" s="68"/>
      <c r="J29" s="69"/>
      <c r="K29" s="35" t="s">
        <v>33</v>
      </c>
      <c r="L29" s="36">
        <v>14392</v>
      </c>
      <c r="M29" s="37">
        <v>356</v>
      </c>
      <c r="N29" s="37">
        <v>605</v>
      </c>
      <c r="O29" s="37">
        <v>106</v>
      </c>
      <c r="P29" s="37">
        <v>92</v>
      </c>
      <c r="Q29" s="37">
        <v>480</v>
      </c>
      <c r="R29" s="37">
        <v>276</v>
      </c>
      <c r="S29" s="37">
        <v>3821</v>
      </c>
      <c r="T29" s="37">
        <v>344</v>
      </c>
      <c r="U29" s="37">
        <v>989</v>
      </c>
      <c r="V29" s="37">
        <v>159</v>
      </c>
      <c r="W29" s="37">
        <v>72</v>
      </c>
      <c r="X29" s="37">
        <v>211</v>
      </c>
      <c r="Y29" s="37">
        <v>1167</v>
      </c>
      <c r="Z29" s="37">
        <v>2881</v>
      </c>
      <c r="AA29" s="37">
        <v>881</v>
      </c>
      <c r="AB29" s="37">
        <v>701</v>
      </c>
      <c r="AC29" s="36">
        <f t="shared" si="0"/>
        <v>27533</v>
      </c>
    </row>
    <row r="30" spans="1:29" ht="12.75">
      <c r="A30" s="12"/>
      <c r="B30" s="67" t="s">
        <v>22</v>
      </c>
      <c r="C30" s="68"/>
      <c r="D30" s="68"/>
      <c r="E30" s="68"/>
      <c r="F30" s="68"/>
      <c r="G30" s="68"/>
      <c r="H30" s="68"/>
      <c r="I30" s="68"/>
      <c r="J30" s="69"/>
      <c r="K30" s="35" t="s">
        <v>34</v>
      </c>
      <c r="L30" s="37">
        <v>41</v>
      </c>
      <c r="M30" s="37">
        <v>206</v>
      </c>
      <c r="N30" s="37">
        <v>211</v>
      </c>
      <c r="O30" s="37">
        <v>45</v>
      </c>
      <c r="P30" s="37">
        <v>541</v>
      </c>
      <c r="Q30" s="37">
        <v>116</v>
      </c>
      <c r="R30" s="37">
        <v>165</v>
      </c>
      <c r="S30" s="37">
        <v>30</v>
      </c>
      <c r="T30" s="37">
        <v>82</v>
      </c>
      <c r="U30" s="37">
        <v>1606</v>
      </c>
      <c r="V30" s="37">
        <v>267</v>
      </c>
      <c r="W30" s="37">
        <v>180</v>
      </c>
      <c r="X30" s="37">
        <v>80</v>
      </c>
      <c r="Y30" s="37">
        <v>106</v>
      </c>
      <c r="Z30" s="37">
        <v>119</v>
      </c>
      <c r="AA30" s="37">
        <v>624</v>
      </c>
      <c r="AB30" s="37">
        <v>14</v>
      </c>
      <c r="AC30" s="36">
        <f t="shared" si="0"/>
        <v>4433</v>
      </c>
    </row>
    <row r="31" spans="1:29" ht="12.75" customHeight="1">
      <c r="A31" s="12"/>
      <c r="B31" s="67" t="s">
        <v>23</v>
      </c>
      <c r="C31" s="68"/>
      <c r="D31" s="68"/>
      <c r="E31" s="68"/>
      <c r="F31" s="68"/>
      <c r="G31" s="68"/>
      <c r="H31" s="68"/>
      <c r="I31" s="68"/>
      <c r="J31" s="69"/>
      <c r="K31" s="35" t="s">
        <v>35</v>
      </c>
      <c r="L31" s="36">
        <v>13615</v>
      </c>
      <c r="M31" s="37">
        <v>333</v>
      </c>
      <c r="N31" s="37">
        <v>585</v>
      </c>
      <c r="O31" s="37">
        <v>96</v>
      </c>
      <c r="P31" s="37">
        <v>97</v>
      </c>
      <c r="Q31" s="37">
        <v>445</v>
      </c>
      <c r="R31" s="37">
        <v>280</v>
      </c>
      <c r="S31" s="37">
        <v>3449</v>
      </c>
      <c r="T31" s="37">
        <v>329</v>
      </c>
      <c r="U31" s="37">
        <v>905</v>
      </c>
      <c r="V31" s="37">
        <v>157</v>
      </c>
      <c r="W31" s="37">
        <v>78</v>
      </c>
      <c r="X31" s="37">
        <v>201</v>
      </c>
      <c r="Y31" s="37">
        <v>1196</v>
      </c>
      <c r="Z31" s="37">
        <v>2765</v>
      </c>
      <c r="AA31" s="37">
        <v>780</v>
      </c>
      <c r="AB31" s="37">
        <v>677</v>
      </c>
      <c r="AC31" s="36">
        <f t="shared" si="0"/>
        <v>25988</v>
      </c>
    </row>
    <row r="32" spans="1:29" ht="12.75" customHeight="1">
      <c r="A32" s="12"/>
      <c r="B32" s="67" t="s">
        <v>24</v>
      </c>
      <c r="C32" s="68"/>
      <c r="D32" s="68"/>
      <c r="E32" s="68"/>
      <c r="F32" s="68"/>
      <c r="G32" s="68"/>
      <c r="H32" s="68"/>
      <c r="I32" s="68"/>
      <c r="J32" s="69"/>
      <c r="K32" s="35" t="s">
        <v>82</v>
      </c>
      <c r="L32" s="37">
        <v>42</v>
      </c>
      <c r="M32" s="37">
        <v>235</v>
      </c>
      <c r="N32" s="37">
        <v>218</v>
      </c>
      <c r="O32" s="37">
        <v>33</v>
      </c>
      <c r="P32" s="37">
        <v>563</v>
      </c>
      <c r="Q32" s="37">
        <v>118</v>
      </c>
      <c r="R32" s="37">
        <v>152</v>
      </c>
      <c r="S32" s="37">
        <v>34</v>
      </c>
      <c r="T32" s="37">
        <v>82</v>
      </c>
      <c r="U32" s="37">
        <v>1493</v>
      </c>
      <c r="V32" s="37">
        <v>248</v>
      </c>
      <c r="W32" s="37">
        <v>155</v>
      </c>
      <c r="X32" s="37">
        <v>80</v>
      </c>
      <c r="Y32" s="37">
        <v>104</v>
      </c>
      <c r="Z32" s="37">
        <v>151</v>
      </c>
      <c r="AA32" s="37">
        <v>725</v>
      </c>
      <c r="AB32" s="37">
        <v>15</v>
      </c>
      <c r="AC32" s="36">
        <f t="shared" si="0"/>
        <v>4448</v>
      </c>
    </row>
    <row r="33" spans="1:29" ht="12.75" customHeight="1">
      <c r="A33" s="12"/>
      <c r="B33" s="67" t="s">
        <v>25</v>
      </c>
      <c r="C33" s="68"/>
      <c r="D33" s="68"/>
      <c r="E33" s="68"/>
      <c r="F33" s="68"/>
      <c r="G33" s="68"/>
      <c r="H33" s="68"/>
      <c r="I33" s="68"/>
      <c r="J33" s="69"/>
      <c r="K33" s="35" t="s">
        <v>37</v>
      </c>
      <c r="L33" s="40">
        <f>(L25/L24)*100</f>
        <v>51.381274474902106</v>
      </c>
      <c r="M33" s="40">
        <f aca="true" t="shared" si="1" ref="M33:AC33">(M25/M24)*100</f>
        <v>49.73451327433629</v>
      </c>
      <c r="N33" s="40">
        <f t="shared" si="1"/>
        <v>50.40148239654108</v>
      </c>
      <c r="O33" s="40">
        <f t="shared" si="1"/>
        <v>53.92857142857142</v>
      </c>
      <c r="P33" s="40">
        <f t="shared" si="1"/>
        <v>48.95591647331787</v>
      </c>
      <c r="Q33" s="40">
        <f t="shared" si="1"/>
        <v>51.423641069887836</v>
      </c>
      <c r="R33" s="40">
        <f t="shared" si="1"/>
        <v>50.51546391752577</v>
      </c>
      <c r="S33" s="40">
        <f t="shared" si="1"/>
        <v>52.50886283065176</v>
      </c>
      <c r="T33" s="40">
        <f t="shared" si="1"/>
        <v>50.89605734767025</v>
      </c>
      <c r="U33" s="40">
        <f t="shared" si="1"/>
        <v>51.97276186661326</v>
      </c>
      <c r="V33" s="40">
        <f t="shared" si="1"/>
        <v>51.26353790613718</v>
      </c>
      <c r="W33" s="40">
        <f t="shared" si="1"/>
        <v>51.958762886597945</v>
      </c>
      <c r="X33" s="40">
        <f t="shared" si="1"/>
        <v>50.87412587412587</v>
      </c>
      <c r="Y33" s="40">
        <f t="shared" si="1"/>
        <v>49.475320637388265</v>
      </c>
      <c r="Z33" s="40">
        <f t="shared" si="1"/>
        <v>50.709939148073026</v>
      </c>
      <c r="AA33" s="40">
        <f t="shared" si="1"/>
        <v>50</v>
      </c>
      <c r="AB33" s="40">
        <f t="shared" si="1"/>
        <v>50.817341862117985</v>
      </c>
      <c r="AC33" s="40">
        <f t="shared" si="1"/>
        <v>51.22592224608186</v>
      </c>
    </row>
    <row r="34" spans="1:29" ht="12.75" customHeight="1">
      <c r="A34" s="12"/>
      <c r="B34" s="67" t="s">
        <v>26</v>
      </c>
      <c r="C34" s="68"/>
      <c r="D34" s="68"/>
      <c r="E34" s="68"/>
      <c r="F34" s="68"/>
      <c r="G34" s="68"/>
      <c r="H34" s="68"/>
      <c r="I34" s="68"/>
      <c r="J34" s="69"/>
      <c r="K34" s="35" t="s">
        <v>36</v>
      </c>
      <c r="L34" s="40">
        <f>(L26/L24)*100</f>
        <v>48.6187255250979</v>
      </c>
      <c r="M34" s="40">
        <f aca="true" t="shared" si="2" ref="M34:AC34">(M26/M24)*100</f>
        <v>50.26548672566372</v>
      </c>
      <c r="N34" s="40">
        <f t="shared" si="2"/>
        <v>49.59851760345892</v>
      </c>
      <c r="O34" s="40">
        <f t="shared" si="2"/>
        <v>46.07142857142857</v>
      </c>
      <c r="P34" s="40">
        <f t="shared" si="2"/>
        <v>51.04408352668214</v>
      </c>
      <c r="Q34" s="40">
        <f t="shared" si="2"/>
        <v>48.57635893011217</v>
      </c>
      <c r="R34" s="40">
        <f t="shared" si="2"/>
        <v>49.48453608247423</v>
      </c>
      <c r="S34" s="40">
        <f t="shared" si="2"/>
        <v>47.49113716934824</v>
      </c>
      <c r="T34" s="40">
        <f t="shared" si="2"/>
        <v>49.10394265232975</v>
      </c>
      <c r="U34" s="40">
        <f t="shared" si="2"/>
        <v>48.02723813338674</v>
      </c>
      <c r="V34" s="40">
        <f t="shared" si="2"/>
        <v>48.73646209386281</v>
      </c>
      <c r="W34" s="40">
        <f t="shared" si="2"/>
        <v>48.04123711340206</v>
      </c>
      <c r="X34" s="40">
        <f t="shared" si="2"/>
        <v>49.12587412587413</v>
      </c>
      <c r="Y34" s="40">
        <f t="shared" si="2"/>
        <v>50.524679362611735</v>
      </c>
      <c r="Z34" s="40">
        <f t="shared" si="2"/>
        <v>49.290060851926974</v>
      </c>
      <c r="AA34" s="40">
        <f t="shared" si="2"/>
        <v>50</v>
      </c>
      <c r="AB34" s="40">
        <f t="shared" si="2"/>
        <v>49.182658137882015</v>
      </c>
      <c r="AC34" s="40">
        <f t="shared" si="2"/>
        <v>48.77407775391814</v>
      </c>
    </row>
    <row r="35" spans="1:29" ht="12.75">
      <c r="A35" s="12"/>
      <c r="B35" s="73" t="s">
        <v>27</v>
      </c>
      <c r="C35" s="74"/>
      <c r="D35" s="74"/>
      <c r="E35" s="74"/>
      <c r="F35" s="74"/>
      <c r="G35" s="74"/>
      <c r="H35" s="74"/>
      <c r="I35" s="74"/>
      <c r="J35" s="75"/>
      <c r="K35" s="35" t="s">
        <v>38</v>
      </c>
      <c r="L35" s="40">
        <f>SUM(L24/L23)*1000</f>
        <v>29.80852084367983</v>
      </c>
      <c r="M35" s="40">
        <f aca="true" t="shared" si="3" ref="M35:AC35">SUM(M24/M23)*1000</f>
        <v>17.720764658836075</v>
      </c>
      <c r="N35" s="40">
        <f t="shared" si="3"/>
        <v>34.2442573712932</v>
      </c>
      <c r="O35" s="40">
        <f t="shared" si="3"/>
        <v>54.30566330488751</v>
      </c>
      <c r="P35" s="40">
        <f t="shared" si="3"/>
        <v>27.10407714076093</v>
      </c>
      <c r="Q35" s="40">
        <f t="shared" si="3"/>
        <v>12.160063790498572</v>
      </c>
      <c r="R35" s="40">
        <f t="shared" si="3"/>
        <v>19.40172459774202</v>
      </c>
      <c r="S35" s="40">
        <f t="shared" si="3"/>
        <v>18.16745068604792</v>
      </c>
      <c r="T35" s="40">
        <f t="shared" si="3"/>
        <v>26.56889820017141</v>
      </c>
      <c r="U35" s="40">
        <f t="shared" si="3"/>
        <v>32.72317361698223</v>
      </c>
      <c r="V35" s="40">
        <f t="shared" si="3"/>
        <v>36.74552288304223</v>
      </c>
      <c r="W35" s="40">
        <f t="shared" si="3"/>
        <v>48.015048015048016</v>
      </c>
      <c r="X35" s="40">
        <f t="shared" si="3"/>
        <v>18.631314940881403</v>
      </c>
      <c r="Y35" s="40">
        <f t="shared" si="3"/>
        <v>31.048630384940267</v>
      </c>
      <c r="Z35" s="40">
        <f t="shared" si="3"/>
        <v>16.622600105085404</v>
      </c>
      <c r="AA35" s="40">
        <f t="shared" si="3"/>
        <v>28.99416263702391</v>
      </c>
      <c r="AB35" s="40">
        <f t="shared" si="3"/>
        <v>13.897394362023666</v>
      </c>
      <c r="AC35" s="40">
        <f t="shared" si="3"/>
        <v>24.552434095155732</v>
      </c>
    </row>
    <row r="36" s="24" customFormat="1" ht="11.25">
      <c r="B36" s="24" t="s">
        <v>42</v>
      </c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</sheetData>
  <mergeCells count="32">
    <mergeCell ref="B23:J23"/>
    <mergeCell ref="B29:J29"/>
    <mergeCell ref="B30:J30"/>
    <mergeCell ref="B35:J35"/>
    <mergeCell ref="B31:J31"/>
    <mergeCell ref="B32:J32"/>
    <mergeCell ref="B33:J33"/>
    <mergeCell ref="B34:J34"/>
    <mergeCell ref="B25:J25"/>
    <mergeCell ref="B26:J26"/>
    <mergeCell ref="B27:J27"/>
    <mergeCell ref="B28:J28"/>
    <mergeCell ref="V19:V20"/>
    <mergeCell ref="AC19:AC20"/>
    <mergeCell ref="B21:J21"/>
    <mergeCell ref="B24:J24"/>
    <mergeCell ref="R19:R20"/>
    <mergeCell ref="S19:S20"/>
    <mergeCell ref="T19:T20"/>
    <mergeCell ref="U19:U20"/>
    <mergeCell ref="N19:N20"/>
    <mergeCell ref="O19:O20"/>
    <mergeCell ref="P19:P20"/>
    <mergeCell ref="Q19:Q20"/>
    <mergeCell ref="A1:Q1"/>
    <mergeCell ref="A2:Q2"/>
    <mergeCell ref="A3:Q3"/>
    <mergeCell ref="A4:Q4"/>
    <mergeCell ref="A6:E6"/>
    <mergeCell ref="F6:H6"/>
    <mergeCell ref="J6:K6"/>
    <mergeCell ref="M19:M20"/>
  </mergeCells>
  <printOptions/>
  <pageMargins left="0.7874015748031497" right="0.7874015748031497" top="0.984251968503937" bottom="0.984251968503937" header="0" footer="0"/>
  <pageSetup horizontalDpi="300" verticalDpi="300" orientation="landscape" paperSize="5" scale="50" r:id="rId10"/>
  <legacyDrawing r:id="rId9"/>
  <oleObjects>
    <oleObject progId="" shapeId="690035" r:id="rId1"/>
    <oleObject progId="" shapeId="690036" r:id="rId2"/>
    <oleObject progId="" shapeId="690037" r:id="rId3"/>
    <oleObject progId="" shapeId="690039" r:id="rId4"/>
    <oleObject progId="" shapeId="690040" r:id="rId5"/>
    <oleObject progId="" shapeId="690041" r:id="rId6"/>
    <oleObject progId="" shapeId="690042" r:id="rId7"/>
    <oleObject progId="" shapeId="690043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</dc:creator>
  <cp:keywords/>
  <dc:description/>
  <cp:lastModifiedBy>Fredy Son</cp:lastModifiedBy>
  <cp:lastPrinted>2007-10-24T15:12:25Z</cp:lastPrinted>
  <dcterms:created xsi:type="dcterms:W3CDTF">2005-09-23T17:17:30Z</dcterms:created>
  <dcterms:modified xsi:type="dcterms:W3CDTF">2007-10-24T15:12:35Z</dcterms:modified>
  <cp:category/>
  <cp:version/>
  <cp:contentType/>
  <cp:contentStatus/>
</cp:coreProperties>
</file>