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5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<sst xmlns="http://schemas.openxmlformats.org/spreadsheetml/2006/main" count="99" uniqueCount="98">
  <si>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</si>
  <si>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</si>
  <si>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</si>
  <si>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</si>
  <si>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</si>
  <si>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</si>
  <si>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</si>
  <si>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</si>
  <si>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</si>
  <si>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</si>
  <si>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</si>
  <si>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</si>
  <si>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</si>
  <si>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</si>
  <si>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</si>
  <si>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</si>
  <si>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</si>
  <si>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</si>
  <si>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</si>
  <si>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</si>
  <si>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</si>
  <si>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</si>
  <si>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</si>
  <si>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</si>
  <si>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</si>
  <si>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</si>
  <si>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</si>
  <si>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</si>
  <si>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</si>
  <si>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</si>
  <si>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</si>
  <si>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</si>
  <si>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</si>
  <si>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</si>
  <si>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</si>
  <si>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</si>
  <si>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</si>
  <si>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</si>
  <si>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</si>
  <si>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</si>
  <si>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</si>
  <si>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</si>
  <si>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Poblacion economicamente activa</t>
  </si>
  <si>
    <t>PEA</t>
  </si>
  <si>
    <t>Poblacion Ocupada</t>
  </si>
  <si>
    <t>POB_OCUP</t>
  </si>
  <si>
    <t>EJEC_LEGIS</t>
  </si>
  <si>
    <t>Miembros del Poder Ejecutivo y Legislativo</t>
  </si>
  <si>
    <t>Profesionales Cientificos e Intelectuales</t>
  </si>
  <si>
    <t>PROF_CIENT</t>
  </si>
  <si>
    <t xml:space="preserve">Técnicos Profesionales del Nivel Medio </t>
  </si>
  <si>
    <t>TECNICOS</t>
  </si>
  <si>
    <t>Empleados de Oficina</t>
  </si>
  <si>
    <t>OFICINA</t>
  </si>
  <si>
    <t>Trabajadores de los Servicios y Vendedores de Comercio y Mercados</t>
  </si>
  <si>
    <t>SERV_COMER</t>
  </si>
  <si>
    <t>Agricultores y Trabajadores calificados agropecuarios y pesqueros</t>
  </si>
  <si>
    <t>P_AGRO_PSC</t>
  </si>
  <si>
    <t xml:space="preserve">Oficiales, operarios y artesanos de artes mecanicas y de otros oficios </t>
  </si>
  <si>
    <t>ARTESANOS</t>
  </si>
  <si>
    <t>Operarios de Instalaciones y Maquinas y Montadores</t>
  </si>
  <si>
    <t>OPERARIOS</t>
  </si>
  <si>
    <t>Trabajadores No Calificados</t>
  </si>
  <si>
    <t>NO_CALIF</t>
  </si>
  <si>
    <t>Fuerzas Armadas</t>
  </si>
  <si>
    <t>ARMADAS</t>
  </si>
  <si>
    <t>Porcentaje de miembros del Poder ejecutivo y Legislativo</t>
  </si>
  <si>
    <t>P_EJECLEG</t>
  </si>
  <si>
    <t>Porcentaje de Profesinales Cientificos e Intelectuales</t>
  </si>
  <si>
    <t>P_PROFCEN</t>
  </si>
  <si>
    <t>Porcentaje de Tecnicos Profesionales del Nivel Medio</t>
  </si>
  <si>
    <t>P_TECNICOS</t>
  </si>
  <si>
    <t>Porcentaje de empleados de Oficina</t>
  </si>
  <si>
    <t>P_OFICINA</t>
  </si>
  <si>
    <t>Porcentaje de Trabajadores de los servicios  y vendedores de comercio y mercados</t>
  </si>
  <si>
    <t>P_SERV_COM</t>
  </si>
  <si>
    <t>Agricultores y Trabajadores Calificados agropecuarios y pesqueros</t>
  </si>
  <si>
    <t>P_AGRIC_PS</t>
  </si>
  <si>
    <t>Porcentaje de Oficiales, Operarios y artesanos de Artes Mecanicas y de otros oficios</t>
  </si>
  <si>
    <t>P_ARTESANO</t>
  </si>
  <si>
    <t>Porcenta de Operarios de Intalaciones de maquinas y montadores</t>
  </si>
  <si>
    <t>P_ OPERARIO</t>
  </si>
  <si>
    <t>P_NO_CALIF</t>
  </si>
  <si>
    <t>Porcentaje Fuerzas Armadas</t>
  </si>
  <si>
    <t>P_ARMADAS</t>
  </si>
  <si>
    <t>Municipios del Departamento de Jutiapa</t>
  </si>
  <si>
    <t>Número de Personas</t>
  </si>
  <si>
    <t>Instituto Nacional de Estadística, XI Censo de Población y VI de Habitación</t>
  </si>
  <si>
    <t>25 - 22</t>
  </si>
  <si>
    <t>Distribución del Trabajo por Ocupación</t>
  </si>
  <si>
    <t>Porcentaje por Ocupación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</si>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</sst>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5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7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3"/>
  <sheetViews>
    <sheetView tabSelected="1" zoomScale="70" zoomScaleNormal="70" workbookViewId="0" topLeftCell="A1">
      <selection activeCell="L52" sqref="L52"/>
    </sheetView>
  </sheetViews>
  <sheetFormatPr defaultColWidth="11.421875" defaultRowHeight="12.75"/>
  <cols>
    <col min="1" max="1" width="3.28125" style="0" customWidth="1"/>
    <col min="2" max="10" width="2.7109375" style="0" customWidth="1"/>
    <col min="11" max="11" width="32.42187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2" spans="2:30" ht="12.75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72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12.75">
      <c r="B5" s="72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7" spans="2:30" ht="12.75">
      <c r="B7" s="65" t="s">
        <v>4</v>
      </c>
      <c r="C7" s="66"/>
      <c r="D7" s="66"/>
      <c r="E7" s="66"/>
      <c r="F7" s="67"/>
      <c r="G7" s="68"/>
      <c r="H7" s="69"/>
      <c r="I7" s="69"/>
      <c r="J7" s="8"/>
      <c r="K7" s="70" t="s">
        <v>88</v>
      </c>
      <c r="L7" s="71"/>
      <c r="M7" s="28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/>
      <c r="C8" s="8"/>
      <c r="D8" s="8"/>
      <c r="E8" s="8"/>
      <c r="F8" s="24"/>
      <c r="G8" s="24"/>
      <c r="H8" s="24"/>
      <c r="I8" s="24"/>
      <c r="J8" s="24"/>
      <c r="K8" s="24"/>
      <c r="L8" s="8"/>
      <c r="M8" s="8"/>
      <c r="N8" s="8"/>
      <c r="O8" s="8"/>
      <c r="P8" s="8"/>
      <c r="Q8" s="8"/>
      <c r="R8" s="8"/>
      <c r="S8" s="8"/>
      <c r="T8" s="8"/>
      <c r="U8" s="29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8" t="s">
        <v>5</v>
      </c>
      <c r="C9" s="9" t="s">
        <v>6</v>
      </c>
      <c r="D9" s="10"/>
      <c r="E9" s="10"/>
      <c r="K9" s="23" t="s">
        <v>89</v>
      </c>
      <c r="L9" s="22"/>
      <c r="M9" s="22"/>
      <c r="N9" s="32"/>
      <c r="O9" s="23"/>
      <c r="P9" s="23"/>
      <c r="Q9" s="23"/>
      <c r="R9" s="23"/>
      <c r="S9" s="23"/>
      <c r="T9" s="23"/>
      <c r="U9" s="23"/>
      <c r="V9" s="8"/>
      <c r="W9" s="8"/>
      <c r="X9" s="8"/>
      <c r="Y9" s="8"/>
      <c r="Z9" s="8"/>
      <c r="AA9" s="8"/>
      <c r="AB9" s="8"/>
      <c r="AC9" s="8"/>
      <c r="AD9" s="8"/>
    </row>
    <row r="10" spans="2:30" ht="12.75">
      <c r="B10" s="11"/>
      <c r="C10" s="12" t="s">
        <v>7</v>
      </c>
      <c r="D10" s="13"/>
      <c r="E10" s="13"/>
      <c r="K10" s="21" t="s">
        <v>90</v>
      </c>
      <c r="L10" s="21"/>
      <c r="M10" s="21"/>
      <c r="N10" s="33"/>
      <c r="O10" s="21"/>
      <c r="P10" s="21"/>
      <c r="Q10" s="21"/>
      <c r="R10" s="21"/>
      <c r="S10" s="21"/>
      <c r="T10" s="34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2:30" ht="12.75">
      <c r="B11" s="8"/>
      <c r="C11" s="14" t="s">
        <v>8</v>
      </c>
      <c r="D11" s="15"/>
      <c r="E11" s="15"/>
      <c r="F11" s="15"/>
      <c r="G11" s="15"/>
      <c r="H11" s="15"/>
      <c r="I11" s="15"/>
      <c r="J11" s="15"/>
      <c r="K11" s="15" t="s">
        <v>85</v>
      </c>
      <c r="L11" s="15"/>
      <c r="M11" s="15"/>
      <c r="N11" s="14"/>
      <c r="O11" s="15"/>
      <c r="P11" s="15"/>
      <c r="Q11" s="15"/>
      <c r="R11" s="15"/>
      <c r="S11" s="15"/>
      <c r="T11" s="29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14" t="s">
        <v>12</v>
      </c>
      <c r="D12" s="15"/>
      <c r="E12" s="15"/>
      <c r="F12" s="15"/>
      <c r="G12" s="15"/>
      <c r="H12" s="15"/>
      <c r="I12" s="15"/>
      <c r="J12" s="15"/>
      <c r="K12" s="19">
        <v>2002</v>
      </c>
      <c r="L12" s="19"/>
      <c r="M12" s="19"/>
      <c r="N12" s="25"/>
      <c r="O12" s="15"/>
      <c r="P12" s="15"/>
      <c r="Q12" s="15"/>
      <c r="R12" s="15"/>
      <c r="S12" s="15"/>
      <c r="T12" s="29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14" t="s">
        <v>9</v>
      </c>
      <c r="D13" s="15"/>
      <c r="E13" s="15"/>
      <c r="F13" s="15"/>
      <c r="G13" s="15"/>
      <c r="H13" s="15"/>
      <c r="I13" s="15"/>
      <c r="J13" s="15"/>
      <c r="K13" s="15" t="s">
        <v>86</v>
      </c>
      <c r="L13" s="15"/>
      <c r="M13" s="15"/>
      <c r="N13" s="14"/>
      <c r="O13" s="15"/>
      <c r="P13" s="15"/>
      <c r="Q13" s="15"/>
      <c r="R13" s="15"/>
      <c r="S13" s="15"/>
      <c r="T13" s="29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0" ht="12.75">
      <c r="B14" s="8"/>
      <c r="C14" s="16" t="s">
        <v>10</v>
      </c>
      <c r="D14" s="17"/>
      <c r="E14" s="17"/>
      <c r="F14" s="17"/>
      <c r="G14" s="17"/>
      <c r="H14" s="17"/>
      <c r="I14" s="17"/>
      <c r="J14" s="17"/>
      <c r="K14" s="17" t="s">
        <v>87</v>
      </c>
      <c r="L14" s="17"/>
      <c r="M14" s="17"/>
      <c r="N14" s="14"/>
      <c r="O14" s="15"/>
      <c r="P14" s="15"/>
      <c r="Q14" s="15"/>
      <c r="R14" s="15"/>
      <c r="S14" s="15"/>
      <c r="T14" s="29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ht="12.75">
      <c r="U15" s="7"/>
    </row>
    <row r="16" ht="12.75">
      <c r="U16" s="7"/>
    </row>
    <row r="20" spans="1:30" s="31" customFormat="1" ht="12.75" customHeight="1">
      <c r="A20" s="30"/>
      <c r="M20" s="40"/>
      <c r="N20" s="54" t="s">
        <v>15</v>
      </c>
      <c r="O20" s="54" t="s">
        <v>17</v>
      </c>
      <c r="P20" s="54" t="s">
        <v>19</v>
      </c>
      <c r="Q20" s="54" t="s">
        <v>91</v>
      </c>
      <c r="R20" s="54" t="s">
        <v>22</v>
      </c>
      <c r="S20" s="54" t="s">
        <v>24</v>
      </c>
      <c r="T20" s="54" t="s">
        <v>26</v>
      </c>
      <c r="U20" s="54" t="s">
        <v>28</v>
      </c>
      <c r="V20" s="54" t="s">
        <v>92</v>
      </c>
      <c r="W20" s="54" t="s">
        <v>31</v>
      </c>
      <c r="X20" s="41"/>
      <c r="Y20" s="42"/>
      <c r="Z20" s="42"/>
      <c r="AA20" s="42"/>
      <c r="AB20" s="42"/>
      <c r="AC20" s="42"/>
      <c r="AD20" s="54" t="s">
        <v>93</v>
      </c>
    </row>
    <row r="21" spans="1:30" s="31" customFormat="1" ht="25.5">
      <c r="A21" s="30"/>
      <c r="M21" s="43" t="s">
        <v>14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44" t="s">
        <v>34</v>
      </c>
      <c r="Y21" s="45" t="s">
        <v>35</v>
      </c>
      <c r="Z21" s="45" t="s">
        <v>37</v>
      </c>
      <c r="AA21" s="45" t="s">
        <v>94</v>
      </c>
      <c r="AB21" s="45" t="s">
        <v>95</v>
      </c>
      <c r="AC21" s="45" t="s">
        <v>96</v>
      </c>
      <c r="AD21" s="55"/>
    </row>
    <row r="22" spans="2:30" ht="12.75">
      <c r="B22" s="1"/>
      <c r="C22" s="62" t="s">
        <v>11</v>
      </c>
      <c r="D22" s="63"/>
      <c r="E22" s="63"/>
      <c r="F22" s="63"/>
      <c r="G22" s="63"/>
      <c r="H22" s="63"/>
      <c r="I22" s="63"/>
      <c r="J22" s="63"/>
      <c r="K22" s="64"/>
      <c r="L22" s="35" t="s">
        <v>13</v>
      </c>
      <c r="M22" s="36">
        <v>2201</v>
      </c>
      <c r="N22" s="37" t="s">
        <v>16</v>
      </c>
      <c r="O22" s="37" t="s">
        <v>18</v>
      </c>
      <c r="P22" s="37" t="s">
        <v>20</v>
      </c>
      <c r="Q22" s="37" t="s">
        <v>21</v>
      </c>
      <c r="R22" s="37" t="s">
        <v>23</v>
      </c>
      <c r="S22" s="37" t="s">
        <v>25</v>
      </c>
      <c r="T22" s="37" t="s">
        <v>27</v>
      </c>
      <c r="U22" s="37" t="s">
        <v>29</v>
      </c>
      <c r="V22" s="37" t="s">
        <v>30</v>
      </c>
      <c r="W22" s="37" t="s">
        <v>32</v>
      </c>
      <c r="X22" s="38" t="s">
        <v>33</v>
      </c>
      <c r="Y22" s="37" t="s">
        <v>36</v>
      </c>
      <c r="Z22" s="39" t="s">
        <v>38</v>
      </c>
      <c r="AA22" s="39" t="s">
        <v>39</v>
      </c>
      <c r="AB22" s="39" t="s">
        <v>40</v>
      </c>
      <c r="AC22" s="39" t="s">
        <v>41</v>
      </c>
      <c r="AD22" s="39" t="s">
        <v>97</v>
      </c>
    </row>
    <row r="23" spans="2:30" ht="12.75">
      <c r="B23" s="2"/>
      <c r="C23" s="6"/>
      <c r="D23" s="3"/>
      <c r="E23" s="3"/>
      <c r="F23" s="3"/>
      <c r="G23" s="3"/>
      <c r="H23" s="3"/>
      <c r="I23" s="3"/>
      <c r="J23" s="3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3:30" s="18" customFormat="1" ht="12.75" customHeight="1">
      <c r="C24" s="56" t="s">
        <v>42</v>
      </c>
      <c r="D24" s="57"/>
      <c r="E24" s="57"/>
      <c r="F24" s="57"/>
      <c r="G24" s="57"/>
      <c r="H24" s="57"/>
      <c r="I24" s="57"/>
      <c r="J24" s="57"/>
      <c r="K24" s="58"/>
      <c r="L24" s="46" t="s">
        <v>43</v>
      </c>
      <c r="M24" s="47">
        <v>30620</v>
      </c>
      <c r="N24" s="47">
        <v>5275</v>
      </c>
      <c r="O24" s="47">
        <v>6736</v>
      </c>
      <c r="P24" s="47">
        <v>3281</v>
      </c>
      <c r="Q24" s="47">
        <v>11867</v>
      </c>
      <c r="R24" s="47">
        <v>3744</v>
      </c>
      <c r="S24" s="47">
        <v>5038</v>
      </c>
      <c r="T24" s="47">
        <v>1671</v>
      </c>
      <c r="U24" s="47">
        <v>1251</v>
      </c>
      <c r="V24" s="47">
        <v>2461</v>
      </c>
      <c r="W24" s="47">
        <v>5916</v>
      </c>
      <c r="X24" s="47">
        <v>6091</v>
      </c>
      <c r="Y24" s="47">
        <v>3823</v>
      </c>
      <c r="Z24" s="47">
        <v>9295</v>
      </c>
      <c r="AA24" s="47">
        <v>2204</v>
      </c>
      <c r="AB24" s="47">
        <v>2948</v>
      </c>
      <c r="AC24" s="47">
        <v>5993</v>
      </c>
      <c r="AD24" s="47">
        <f>SUM(M24:AC24)</f>
        <v>108214</v>
      </c>
    </row>
    <row r="25" spans="3:30" s="18" customFormat="1" ht="12.75" customHeight="1">
      <c r="C25" s="56" t="s">
        <v>44</v>
      </c>
      <c r="D25" s="57"/>
      <c r="E25" s="57"/>
      <c r="F25" s="57"/>
      <c r="G25" s="57"/>
      <c r="H25" s="57"/>
      <c r="I25" s="57"/>
      <c r="J25" s="57"/>
      <c r="K25" s="58"/>
      <c r="L25" s="46" t="s">
        <v>45</v>
      </c>
      <c r="M25" s="47">
        <v>30470</v>
      </c>
      <c r="N25" s="47">
        <v>5266</v>
      </c>
      <c r="O25" s="47">
        <v>6713</v>
      </c>
      <c r="P25" s="47">
        <v>3266</v>
      </c>
      <c r="Q25" s="47">
        <v>11707</v>
      </c>
      <c r="R25" s="47">
        <v>3739</v>
      </c>
      <c r="S25" s="47">
        <v>5025</v>
      </c>
      <c r="T25" s="47">
        <v>1659</v>
      </c>
      <c r="U25" s="47">
        <v>1245</v>
      </c>
      <c r="V25" s="47">
        <v>2458</v>
      </c>
      <c r="W25" s="47">
        <v>5898</v>
      </c>
      <c r="X25" s="47">
        <v>6037</v>
      </c>
      <c r="Y25" s="47">
        <v>3812</v>
      </c>
      <c r="Z25" s="47">
        <v>9254</v>
      </c>
      <c r="AA25" s="47">
        <v>2201</v>
      </c>
      <c r="AB25" s="47">
        <v>2941</v>
      </c>
      <c r="AC25" s="47">
        <v>5974</v>
      </c>
      <c r="AD25" s="47">
        <f>SUM(M25:AC25)</f>
        <v>107665</v>
      </c>
    </row>
    <row r="26" spans="2:30" ht="12.75">
      <c r="B26" s="18"/>
      <c r="C26" s="59" t="s">
        <v>47</v>
      </c>
      <c r="D26" s="60"/>
      <c r="E26" s="60"/>
      <c r="F26" s="60"/>
      <c r="G26" s="60"/>
      <c r="H26" s="60"/>
      <c r="I26" s="60"/>
      <c r="J26" s="60"/>
      <c r="K26" s="61"/>
      <c r="L26" s="46" t="s">
        <v>46</v>
      </c>
      <c r="M26" s="48">
        <v>318</v>
      </c>
      <c r="N26" s="48">
        <v>69</v>
      </c>
      <c r="O26" s="48">
        <v>27</v>
      </c>
      <c r="P26" s="48">
        <v>13</v>
      </c>
      <c r="Q26" s="48">
        <v>80</v>
      </c>
      <c r="R26" s="48">
        <v>11</v>
      </c>
      <c r="S26" s="48">
        <v>25</v>
      </c>
      <c r="T26" s="48">
        <v>6</v>
      </c>
      <c r="U26" s="48">
        <v>8</v>
      </c>
      <c r="V26" s="48">
        <v>3</v>
      </c>
      <c r="W26" s="48">
        <v>7</v>
      </c>
      <c r="X26" s="48">
        <v>47</v>
      </c>
      <c r="Y26" s="48">
        <v>9</v>
      </c>
      <c r="Z26" s="48">
        <v>48</v>
      </c>
      <c r="AA26" s="48">
        <v>17</v>
      </c>
      <c r="AB26" s="48">
        <v>9</v>
      </c>
      <c r="AC26" s="48">
        <v>20</v>
      </c>
      <c r="AD26" s="47">
        <f aca="true" t="shared" si="0" ref="AD26:AD35">SUM(M26:AC26)</f>
        <v>717</v>
      </c>
    </row>
    <row r="27" spans="2:30" ht="12.75">
      <c r="B27" s="18"/>
      <c r="C27" s="59" t="s">
        <v>48</v>
      </c>
      <c r="D27" s="60"/>
      <c r="E27" s="60"/>
      <c r="F27" s="60"/>
      <c r="G27" s="60"/>
      <c r="H27" s="60"/>
      <c r="I27" s="60"/>
      <c r="J27" s="60"/>
      <c r="K27" s="61"/>
      <c r="L27" s="46" t="s">
        <v>49</v>
      </c>
      <c r="M27" s="48">
        <v>313</v>
      </c>
      <c r="N27" s="48">
        <v>59</v>
      </c>
      <c r="O27" s="48">
        <v>33</v>
      </c>
      <c r="P27" s="48">
        <v>7</v>
      </c>
      <c r="Q27" s="48">
        <v>98</v>
      </c>
      <c r="R27" s="48">
        <v>8</v>
      </c>
      <c r="S27" s="48">
        <v>22</v>
      </c>
      <c r="T27" s="48">
        <v>7</v>
      </c>
      <c r="U27" s="48">
        <v>5</v>
      </c>
      <c r="V27" s="48">
        <v>5</v>
      </c>
      <c r="W27" s="48">
        <v>6</v>
      </c>
      <c r="X27" s="48">
        <v>46</v>
      </c>
      <c r="Y27" s="48">
        <v>9</v>
      </c>
      <c r="Z27" s="48">
        <v>42</v>
      </c>
      <c r="AA27" s="48">
        <v>7</v>
      </c>
      <c r="AB27" s="48">
        <v>4</v>
      </c>
      <c r="AC27" s="49">
        <v>24</v>
      </c>
      <c r="AD27" s="47">
        <f t="shared" si="0"/>
        <v>695</v>
      </c>
    </row>
    <row r="28" spans="2:30" ht="12.75">
      <c r="B28" s="18"/>
      <c r="C28" s="59" t="s">
        <v>50</v>
      </c>
      <c r="D28" s="60"/>
      <c r="E28" s="60"/>
      <c r="F28" s="60"/>
      <c r="G28" s="60"/>
      <c r="H28" s="60"/>
      <c r="I28" s="60"/>
      <c r="J28" s="60"/>
      <c r="K28" s="61"/>
      <c r="L28" s="46" t="s">
        <v>51</v>
      </c>
      <c r="M28" s="47">
        <v>1139</v>
      </c>
      <c r="N28" s="48">
        <v>247</v>
      </c>
      <c r="O28" s="48">
        <v>191</v>
      </c>
      <c r="P28" s="48">
        <v>66</v>
      </c>
      <c r="Q28" s="48">
        <v>404</v>
      </c>
      <c r="R28" s="48">
        <v>51</v>
      </c>
      <c r="S28" s="48">
        <v>144</v>
      </c>
      <c r="T28" s="48">
        <v>38</v>
      </c>
      <c r="U28" s="48">
        <v>28</v>
      </c>
      <c r="V28" s="48">
        <v>36</v>
      </c>
      <c r="W28" s="48">
        <v>86</v>
      </c>
      <c r="X28" s="48">
        <v>192</v>
      </c>
      <c r="Y28" s="48">
        <v>75</v>
      </c>
      <c r="Z28" s="48">
        <v>248</v>
      </c>
      <c r="AA28" s="48">
        <v>105</v>
      </c>
      <c r="AB28" s="48">
        <v>12</v>
      </c>
      <c r="AC28" s="48">
        <v>116</v>
      </c>
      <c r="AD28" s="47">
        <f t="shared" si="0"/>
        <v>3178</v>
      </c>
    </row>
    <row r="29" spans="2:30" ht="12.75">
      <c r="B29" s="18"/>
      <c r="C29" s="59" t="s">
        <v>52</v>
      </c>
      <c r="D29" s="60"/>
      <c r="E29" s="60"/>
      <c r="F29" s="60"/>
      <c r="G29" s="60"/>
      <c r="H29" s="60"/>
      <c r="I29" s="60"/>
      <c r="J29" s="60"/>
      <c r="K29" s="61"/>
      <c r="L29" s="46" t="s">
        <v>53</v>
      </c>
      <c r="M29" s="48">
        <v>736</v>
      </c>
      <c r="N29" s="48">
        <v>175</v>
      </c>
      <c r="O29" s="48">
        <v>91</v>
      </c>
      <c r="P29" s="48">
        <v>41</v>
      </c>
      <c r="Q29" s="48">
        <v>219</v>
      </c>
      <c r="R29" s="48">
        <v>32</v>
      </c>
      <c r="S29" s="48">
        <v>91</v>
      </c>
      <c r="T29" s="48">
        <v>18</v>
      </c>
      <c r="U29" s="48">
        <v>5</v>
      </c>
      <c r="V29" s="48">
        <v>6</v>
      </c>
      <c r="W29" s="48">
        <v>12</v>
      </c>
      <c r="X29" s="48">
        <v>103</v>
      </c>
      <c r="Y29" s="48">
        <v>30</v>
      </c>
      <c r="Z29" s="48">
        <v>103</v>
      </c>
      <c r="AA29" s="48">
        <v>12</v>
      </c>
      <c r="AB29" s="48">
        <v>20</v>
      </c>
      <c r="AC29" s="48">
        <v>59</v>
      </c>
      <c r="AD29" s="47">
        <f t="shared" si="0"/>
        <v>1753</v>
      </c>
    </row>
    <row r="30" spans="2:30" s="27" customFormat="1" ht="21.75" customHeight="1">
      <c r="B30" s="26"/>
      <c r="C30" s="74" t="s">
        <v>54</v>
      </c>
      <c r="D30" s="75"/>
      <c r="E30" s="75"/>
      <c r="F30" s="75"/>
      <c r="G30" s="75"/>
      <c r="H30" s="75"/>
      <c r="I30" s="75"/>
      <c r="J30" s="75"/>
      <c r="K30" s="76"/>
      <c r="L30" s="50" t="s">
        <v>55</v>
      </c>
      <c r="M30" s="51">
        <v>3432</v>
      </c>
      <c r="N30" s="50">
        <v>653</v>
      </c>
      <c r="O30" s="50">
        <v>345</v>
      </c>
      <c r="P30" s="50">
        <v>123</v>
      </c>
      <c r="Q30" s="50">
        <v>979</v>
      </c>
      <c r="R30" s="50">
        <v>16</v>
      </c>
      <c r="S30" s="50">
        <v>259</v>
      </c>
      <c r="T30" s="50">
        <v>60</v>
      </c>
      <c r="U30" s="50">
        <v>59</v>
      </c>
      <c r="V30" s="50">
        <v>58</v>
      </c>
      <c r="W30" s="50">
        <v>139</v>
      </c>
      <c r="X30" s="50">
        <v>561</v>
      </c>
      <c r="Y30" s="50">
        <v>107</v>
      </c>
      <c r="Z30" s="50">
        <v>515</v>
      </c>
      <c r="AA30" s="50">
        <v>146</v>
      </c>
      <c r="AB30" s="50">
        <v>725</v>
      </c>
      <c r="AC30" s="50">
        <v>416</v>
      </c>
      <c r="AD30" s="51">
        <f t="shared" si="0"/>
        <v>8593</v>
      </c>
    </row>
    <row r="31" spans="2:30" ht="12.75">
      <c r="B31" s="18"/>
      <c r="C31" s="59" t="s">
        <v>56</v>
      </c>
      <c r="D31" s="60"/>
      <c r="E31" s="60"/>
      <c r="F31" s="60"/>
      <c r="G31" s="60"/>
      <c r="H31" s="60"/>
      <c r="I31" s="60"/>
      <c r="J31" s="60"/>
      <c r="K31" s="61"/>
      <c r="L31" s="46" t="s">
        <v>57</v>
      </c>
      <c r="M31" s="47">
        <v>4738</v>
      </c>
      <c r="N31" s="48">
        <v>809</v>
      </c>
      <c r="O31" s="48">
        <v>917</v>
      </c>
      <c r="P31" s="48">
        <v>635</v>
      </c>
      <c r="Q31" s="47">
        <v>1286</v>
      </c>
      <c r="R31" s="48">
        <v>435</v>
      </c>
      <c r="S31" s="48">
        <v>929</v>
      </c>
      <c r="T31" s="48">
        <v>279</v>
      </c>
      <c r="U31" s="48">
        <v>49</v>
      </c>
      <c r="V31" s="47">
        <v>1216</v>
      </c>
      <c r="W31" s="48">
        <v>490</v>
      </c>
      <c r="X31" s="47">
        <v>1736</v>
      </c>
      <c r="Y31" s="47">
        <v>1180</v>
      </c>
      <c r="Z31" s="47">
        <v>1652</v>
      </c>
      <c r="AA31" s="48">
        <v>480</v>
      </c>
      <c r="AB31" s="48">
        <v>586</v>
      </c>
      <c r="AC31" s="48">
        <v>622</v>
      </c>
      <c r="AD31" s="47">
        <f t="shared" si="0"/>
        <v>18039</v>
      </c>
    </row>
    <row r="32" spans="2:30" s="27" customFormat="1" ht="22.5" customHeight="1">
      <c r="B32" s="26"/>
      <c r="C32" s="74" t="s">
        <v>58</v>
      </c>
      <c r="D32" s="75"/>
      <c r="E32" s="75"/>
      <c r="F32" s="75"/>
      <c r="G32" s="75"/>
      <c r="H32" s="75"/>
      <c r="I32" s="75"/>
      <c r="J32" s="75"/>
      <c r="K32" s="76"/>
      <c r="L32" s="50" t="s">
        <v>59</v>
      </c>
      <c r="M32" s="51">
        <v>3432</v>
      </c>
      <c r="N32" s="51">
        <v>1042</v>
      </c>
      <c r="O32" s="51">
        <v>1292</v>
      </c>
      <c r="P32" s="50">
        <v>163</v>
      </c>
      <c r="Q32" s="51">
        <v>1867</v>
      </c>
      <c r="R32" s="50">
        <v>179</v>
      </c>
      <c r="S32" s="50">
        <v>369</v>
      </c>
      <c r="T32" s="50">
        <v>140</v>
      </c>
      <c r="U32" s="50">
        <v>39</v>
      </c>
      <c r="V32" s="50">
        <v>104</v>
      </c>
      <c r="W32" s="50">
        <v>233</v>
      </c>
      <c r="X32" s="50">
        <v>466</v>
      </c>
      <c r="Y32" s="50">
        <v>105</v>
      </c>
      <c r="Z32" s="50">
        <v>814</v>
      </c>
      <c r="AA32" s="50">
        <v>176</v>
      </c>
      <c r="AB32" s="50">
        <v>134</v>
      </c>
      <c r="AC32" s="50">
        <v>807</v>
      </c>
      <c r="AD32" s="51">
        <f t="shared" si="0"/>
        <v>11362</v>
      </c>
    </row>
    <row r="33" spans="2:30" ht="12.75">
      <c r="B33" s="18"/>
      <c r="C33" s="59" t="s">
        <v>60</v>
      </c>
      <c r="D33" s="60"/>
      <c r="E33" s="60"/>
      <c r="F33" s="60"/>
      <c r="G33" s="60"/>
      <c r="H33" s="60"/>
      <c r="I33" s="60"/>
      <c r="J33" s="60"/>
      <c r="K33" s="61"/>
      <c r="L33" s="46" t="s">
        <v>61</v>
      </c>
      <c r="M33" s="48">
        <v>637</v>
      </c>
      <c r="N33" s="48">
        <v>189</v>
      </c>
      <c r="O33" s="48">
        <v>103</v>
      </c>
      <c r="P33" s="48">
        <v>25</v>
      </c>
      <c r="Q33" s="48">
        <v>287</v>
      </c>
      <c r="R33" s="48">
        <v>32</v>
      </c>
      <c r="S33" s="48">
        <v>84</v>
      </c>
      <c r="T33" s="48">
        <v>29</v>
      </c>
      <c r="U33" s="48">
        <v>7</v>
      </c>
      <c r="V33" s="48">
        <v>19</v>
      </c>
      <c r="W33" s="48">
        <v>26</v>
      </c>
      <c r="X33" s="48">
        <v>154</v>
      </c>
      <c r="Y33" s="48">
        <v>25</v>
      </c>
      <c r="Z33" s="48">
        <v>153</v>
      </c>
      <c r="AA33" s="48">
        <v>59</v>
      </c>
      <c r="AB33" s="48">
        <v>48</v>
      </c>
      <c r="AC33" s="48">
        <v>181</v>
      </c>
      <c r="AD33" s="47">
        <f t="shared" si="0"/>
        <v>2058</v>
      </c>
    </row>
    <row r="34" spans="2:30" ht="12.75">
      <c r="B34" s="18"/>
      <c r="C34" s="59" t="s">
        <v>62</v>
      </c>
      <c r="D34" s="60"/>
      <c r="E34" s="60"/>
      <c r="F34" s="60"/>
      <c r="G34" s="60"/>
      <c r="H34" s="60"/>
      <c r="I34" s="60"/>
      <c r="J34" s="60"/>
      <c r="K34" s="61"/>
      <c r="L34" s="46" t="s">
        <v>63</v>
      </c>
      <c r="M34" s="47">
        <v>15578</v>
      </c>
      <c r="N34" s="47">
        <v>2026</v>
      </c>
      <c r="O34" s="47">
        <v>3727</v>
      </c>
      <c r="P34" s="47">
        <v>2194</v>
      </c>
      <c r="Q34" s="47">
        <v>6566</v>
      </c>
      <c r="R34" s="47">
        <v>2875</v>
      </c>
      <c r="S34" s="47">
        <v>3107</v>
      </c>
      <c r="T34" s="47">
        <v>1088</v>
      </c>
      <c r="U34" s="47">
        <v>1045</v>
      </c>
      <c r="V34" s="47">
        <v>1012</v>
      </c>
      <c r="W34" s="47">
        <v>4904</v>
      </c>
      <c r="X34" s="47">
        <v>2729</v>
      </c>
      <c r="Y34" s="47">
        <v>2278</v>
      </c>
      <c r="Z34" s="47">
        <v>5694</v>
      </c>
      <c r="AA34" s="47">
        <v>1180</v>
      </c>
      <c r="AB34" s="47">
        <v>1390</v>
      </c>
      <c r="AC34" s="47">
        <v>3726</v>
      </c>
      <c r="AD34" s="47">
        <f t="shared" si="0"/>
        <v>61119</v>
      </c>
    </row>
    <row r="35" spans="2:30" ht="12.75">
      <c r="B35" s="18"/>
      <c r="C35" s="59" t="s">
        <v>64</v>
      </c>
      <c r="D35" s="60"/>
      <c r="E35" s="60"/>
      <c r="F35" s="60"/>
      <c r="G35" s="60"/>
      <c r="H35" s="60"/>
      <c r="I35" s="60"/>
      <c r="J35" s="60"/>
      <c r="K35" s="61"/>
      <c r="L35" s="46" t="s">
        <v>65</v>
      </c>
      <c r="M35" s="48">
        <v>205</v>
      </c>
      <c r="N35" s="48">
        <v>0</v>
      </c>
      <c r="O35" s="48">
        <v>0</v>
      </c>
      <c r="P35" s="48">
        <v>0</v>
      </c>
      <c r="Q35" s="48">
        <v>21</v>
      </c>
      <c r="R35" s="48">
        <v>1</v>
      </c>
      <c r="S35" s="48">
        <v>1</v>
      </c>
      <c r="T35" s="48">
        <v>0</v>
      </c>
      <c r="U35" s="48">
        <v>0</v>
      </c>
      <c r="V35" s="48">
        <v>0</v>
      </c>
      <c r="W35" s="48">
        <v>2</v>
      </c>
      <c r="X35" s="48">
        <v>24</v>
      </c>
      <c r="Y35" s="48">
        <v>0</v>
      </c>
      <c r="Z35" s="48">
        <v>4</v>
      </c>
      <c r="AA35" s="48">
        <v>19</v>
      </c>
      <c r="AB35" s="48">
        <v>14</v>
      </c>
      <c r="AC35" s="48">
        <v>8</v>
      </c>
      <c r="AD35" s="47">
        <f t="shared" si="0"/>
        <v>299</v>
      </c>
    </row>
    <row r="36" spans="2:30" ht="12.75">
      <c r="B36" s="18"/>
      <c r="C36" s="59" t="s">
        <v>66</v>
      </c>
      <c r="D36" s="60"/>
      <c r="E36" s="60"/>
      <c r="F36" s="60"/>
      <c r="G36" s="60"/>
      <c r="H36" s="60"/>
      <c r="I36" s="60"/>
      <c r="J36" s="60"/>
      <c r="K36" s="61"/>
      <c r="L36" s="46" t="s">
        <v>67</v>
      </c>
      <c r="M36" s="52">
        <f>(M26/M25)*100</f>
        <v>1.0436494913029208</v>
      </c>
      <c r="N36" s="52">
        <f aca="true" t="shared" si="1" ref="N36:AD36">(N26/N25)*100</f>
        <v>1.310292442081276</v>
      </c>
      <c r="O36" s="52">
        <f t="shared" si="1"/>
        <v>0.4022046774914345</v>
      </c>
      <c r="P36" s="52">
        <f t="shared" si="1"/>
        <v>0.3980404164115126</v>
      </c>
      <c r="Q36" s="52">
        <f t="shared" si="1"/>
        <v>0.6833518407790211</v>
      </c>
      <c r="R36" s="52">
        <f t="shared" si="1"/>
        <v>0.2941963091735758</v>
      </c>
      <c r="S36" s="52">
        <f t="shared" si="1"/>
        <v>0.4975124378109453</v>
      </c>
      <c r="T36" s="52">
        <f t="shared" si="1"/>
        <v>0.3616636528028933</v>
      </c>
      <c r="U36" s="52">
        <f t="shared" si="1"/>
        <v>0.642570281124498</v>
      </c>
      <c r="V36" s="52">
        <f t="shared" si="1"/>
        <v>0.12205044751830757</v>
      </c>
      <c r="W36" s="52">
        <f t="shared" si="1"/>
        <v>0.11868429976263141</v>
      </c>
      <c r="X36" s="52">
        <f t="shared" si="1"/>
        <v>0.7785323836342555</v>
      </c>
      <c r="Y36" s="52">
        <f t="shared" si="1"/>
        <v>0.236096537250787</v>
      </c>
      <c r="Z36" s="52">
        <f t="shared" si="1"/>
        <v>0.5186946185433327</v>
      </c>
      <c r="AA36" s="52">
        <f t="shared" si="1"/>
        <v>0.7723761926397091</v>
      </c>
      <c r="AB36" s="52">
        <f t="shared" si="1"/>
        <v>0.3060183611016661</v>
      </c>
      <c r="AC36" s="52">
        <f t="shared" si="1"/>
        <v>0.33478406427854035</v>
      </c>
      <c r="AD36" s="52">
        <f t="shared" si="1"/>
        <v>0.6659545813402684</v>
      </c>
    </row>
    <row r="37" spans="2:30" ht="12.75">
      <c r="B37" s="18"/>
      <c r="C37" s="59" t="s">
        <v>68</v>
      </c>
      <c r="D37" s="60"/>
      <c r="E37" s="60"/>
      <c r="F37" s="60"/>
      <c r="G37" s="60"/>
      <c r="H37" s="60"/>
      <c r="I37" s="60"/>
      <c r="J37" s="60"/>
      <c r="K37" s="61"/>
      <c r="L37" s="46" t="s">
        <v>69</v>
      </c>
      <c r="M37" s="52">
        <f>(M27/M25)*100</f>
        <v>1.0272399081063341</v>
      </c>
      <c r="N37" s="52">
        <f aca="true" t="shared" si="2" ref="N37:AD37">(N27/N25)*100</f>
        <v>1.1203949867071783</v>
      </c>
      <c r="O37" s="52">
        <f t="shared" si="2"/>
        <v>0.4915834947117533</v>
      </c>
      <c r="P37" s="52">
        <f t="shared" si="2"/>
        <v>0.21432945499081446</v>
      </c>
      <c r="Q37" s="52">
        <f t="shared" si="2"/>
        <v>0.8371060049543009</v>
      </c>
      <c r="R37" s="52">
        <f t="shared" si="2"/>
        <v>0.21396095212623695</v>
      </c>
      <c r="S37" s="52">
        <f t="shared" si="2"/>
        <v>0.43781094527363185</v>
      </c>
      <c r="T37" s="52">
        <f t="shared" si="2"/>
        <v>0.42194092827004215</v>
      </c>
      <c r="U37" s="52">
        <f t="shared" si="2"/>
        <v>0.4016064257028112</v>
      </c>
      <c r="V37" s="52">
        <f t="shared" si="2"/>
        <v>0.20341741253051263</v>
      </c>
      <c r="W37" s="52">
        <f t="shared" si="2"/>
        <v>0.10172939979654119</v>
      </c>
      <c r="X37" s="52">
        <f t="shared" si="2"/>
        <v>0.7619678648335266</v>
      </c>
      <c r="Y37" s="52">
        <f t="shared" si="2"/>
        <v>0.236096537250787</v>
      </c>
      <c r="Z37" s="52">
        <f t="shared" si="2"/>
        <v>0.45385779122541603</v>
      </c>
      <c r="AA37" s="52">
        <f t="shared" si="2"/>
        <v>0.31803725579282144</v>
      </c>
      <c r="AB37" s="52">
        <f t="shared" si="2"/>
        <v>0.13600816048962938</v>
      </c>
      <c r="AC37" s="52">
        <f t="shared" si="2"/>
        <v>0.4017408771342484</v>
      </c>
      <c r="AD37" s="52">
        <f t="shared" si="2"/>
        <v>0.6455208284957972</v>
      </c>
    </row>
    <row r="38" spans="2:30" ht="12.75">
      <c r="B38" s="18"/>
      <c r="C38" s="59" t="s">
        <v>70</v>
      </c>
      <c r="D38" s="60"/>
      <c r="E38" s="60"/>
      <c r="F38" s="60"/>
      <c r="G38" s="60"/>
      <c r="H38" s="60"/>
      <c r="I38" s="60"/>
      <c r="J38" s="60"/>
      <c r="K38" s="61"/>
      <c r="L38" s="46" t="s">
        <v>71</v>
      </c>
      <c r="M38" s="52">
        <f>(M28/M25)*100</f>
        <v>3.7381030521824745</v>
      </c>
      <c r="N38" s="52">
        <f aca="true" t="shared" si="3" ref="N38:AD38">(N28/N25)*100</f>
        <v>4.69046714774022</v>
      </c>
      <c r="O38" s="52">
        <f t="shared" si="3"/>
        <v>2.8452256815134813</v>
      </c>
      <c r="P38" s="52">
        <f t="shared" si="3"/>
        <v>2.020820575627679</v>
      </c>
      <c r="Q38" s="52">
        <f t="shared" si="3"/>
        <v>3.450926795934057</v>
      </c>
      <c r="R38" s="52">
        <f t="shared" si="3"/>
        <v>1.3640010698047607</v>
      </c>
      <c r="S38" s="52">
        <f t="shared" si="3"/>
        <v>2.8656716417910446</v>
      </c>
      <c r="T38" s="52">
        <f t="shared" si="3"/>
        <v>2.2905364677516573</v>
      </c>
      <c r="U38" s="52">
        <f t="shared" si="3"/>
        <v>2.248995983935743</v>
      </c>
      <c r="V38" s="52">
        <f t="shared" si="3"/>
        <v>1.4646053702196908</v>
      </c>
      <c r="W38" s="52">
        <f t="shared" si="3"/>
        <v>1.4581213970837572</v>
      </c>
      <c r="X38" s="52">
        <f t="shared" si="3"/>
        <v>3.180387609739937</v>
      </c>
      <c r="Y38" s="52">
        <f t="shared" si="3"/>
        <v>1.9674711437565582</v>
      </c>
      <c r="Z38" s="52">
        <f t="shared" si="3"/>
        <v>2.6799221958072184</v>
      </c>
      <c r="AA38" s="52">
        <f t="shared" si="3"/>
        <v>4.770558836892322</v>
      </c>
      <c r="AB38" s="52">
        <f t="shared" si="3"/>
        <v>0.40802448146888814</v>
      </c>
      <c r="AC38" s="52">
        <f t="shared" si="3"/>
        <v>1.9417475728155338</v>
      </c>
      <c r="AD38" s="52">
        <f t="shared" si="3"/>
        <v>2.9517484790786237</v>
      </c>
    </row>
    <row r="39" spans="2:30" ht="12.75">
      <c r="B39" s="18"/>
      <c r="C39" s="59" t="s">
        <v>72</v>
      </c>
      <c r="D39" s="60"/>
      <c r="E39" s="60"/>
      <c r="F39" s="60"/>
      <c r="G39" s="60"/>
      <c r="H39" s="60"/>
      <c r="I39" s="60"/>
      <c r="J39" s="60"/>
      <c r="K39" s="61"/>
      <c r="L39" s="46" t="s">
        <v>73</v>
      </c>
      <c r="M39" s="52">
        <f>(M29/M25)*100</f>
        <v>2.415490646537578</v>
      </c>
      <c r="N39" s="52">
        <f aca="true" t="shared" si="4" ref="N39:AD39">(N29/N25)*100</f>
        <v>3.3232054690467145</v>
      </c>
      <c r="O39" s="52">
        <f t="shared" si="4"/>
        <v>1.3555787278415017</v>
      </c>
      <c r="P39" s="52">
        <f t="shared" si="4"/>
        <v>1.2553582363747704</v>
      </c>
      <c r="Q39" s="52">
        <f t="shared" si="4"/>
        <v>1.8706756641325701</v>
      </c>
      <c r="R39" s="52">
        <f t="shared" si="4"/>
        <v>0.8558438085049478</v>
      </c>
      <c r="S39" s="52">
        <f t="shared" si="4"/>
        <v>1.8109452736318408</v>
      </c>
      <c r="T39" s="52">
        <f t="shared" si="4"/>
        <v>1.0849909584086799</v>
      </c>
      <c r="U39" s="52">
        <f t="shared" si="4"/>
        <v>0.4016064257028112</v>
      </c>
      <c r="V39" s="52">
        <f t="shared" si="4"/>
        <v>0.24410089503661514</v>
      </c>
      <c r="W39" s="52">
        <f t="shared" si="4"/>
        <v>0.20345879959308238</v>
      </c>
      <c r="X39" s="52">
        <f t="shared" si="4"/>
        <v>1.7061454364750706</v>
      </c>
      <c r="Y39" s="52">
        <f t="shared" si="4"/>
        <v>0.7869884575026233</v>
      </c>
      <c r="Z39" s="52">
        <f t="shared" si="4"/>
        <v>1.1130322022909014</v>
      </c>
      <c r="AA39" s="52">
        <f t="shared" si="4"/>
        <v>0.5452067242162654</v>
      </c>
      <c r="AB39" s="52">
        <f t="shared" si="4"/>
        <v>0.6800408024481469</v>
      </c>
      <c r="AC39" s="52">
        <f t="shared" si="4"/>
        <v>0.987612989621694</v>
      </c>
      <c r="AD39" s="52">
        <f t="shared" si="4"/>
        <v>1.6281985789253703</v>
      </c>
    </row>
    <row r="40" spans="2:30" ht="12.75">
      <c r="B40" s="18"/>
      <c r="C40" s="74" t="s">
        <v>74</v>
      </c>
      <c r="D40" s="75"/>
      <c r="E40" s="75"/>
      <c r="F40" s="75"/>
      <c r="G40" s="75"/>
      <c r="H40" s="75"/>
      <c r="I40" s="75"/>
      <c r="J40" s="75"/>
      <c r="K40" s="76"/>
      <c r="L40" s="50" t="s">
        <v>75</v>
      </c>
      <c r="M40" s="53">
        <f>(M30/M25)*100</f>
        <v>11.263537906137184</v>
      </c>
      <c r="N40" s="53">
        <f aca="true" t="shared" si="5" ref="N40:AD40">(N30/N25)*100</f>
        <v>12.400303835928598</v>
      </c>
      <c r="O40" s="53">
        <f t="shared" si="5"/>
        <v>5.13928199016833</v>
      </c>
      <c r="P40" s="53">
        <f t="shared" si="5"/>
        <v>3.766074709124311</v>
      </c>
      <c r="Q40" s="53">
        <f t="shared" si="5"/>
        <v>8.362518151533271</v>
      </c>
      <c r="R40" s="53">
        <f t="shared" si="5"/>
        <v>0.4279219042524739</v>
      </c>
      <c r="S40" s="53">
        <f t="shared" si="5"/>
        <v>5.154228855721393</v>
      </c>
      <c r="T40" s="53">
        <f t="shared" si="5"/>
        <v>3.616636528028933</v>
      </c>
      <c r="U40" s="53">
        <f t="shared" si="5"/>
        <v>4.738955823293173</v>
      </c>
      <c r="V40" s="53">
        <f t="shared" si="5"/>
        <v>2.3596419853539463</v>
      </c>
      <c r="W40" s="53">
        <f t="shared" si="5"/>
        <v>2.3567310952865377</v>
      </c>
      <c r="X40" s="53">
        <f t="shared" si="5"/>
        <v>9.292695047208879</v>
      </c>
      <c r="Y40" s="53">
        <f t="shared" si="5"/>
        <v>2.8069254984260232</v>
      </c>
      <c r="Z40" s="53">
        <f t="shared" si="5"/>
        <v>5.565161011454506</v>
      </c>
      <c r="AA40" s="53">
        <f t="shared" si="5"/>
        <v>6.633348477964561</v>
      </c>
      <c r="AB40" s="53">
        <f t="shared" si="5"/>
        <v>24.651479088745322</v>
      </c>
      <c r="AC40" s="53">
        <f t="shared" si="5"/>
        <v>6.963508536993639</v>
      </c>
      <c r="AD40" s="53">
        <f t="shared" si="5"/>
        <v>7.9812380996609855</v>
      </c>
    </row>
    <row r="41" spans="2:30" s="27" customFormat="1" ht="25.5" customHeight="1">
      <c r="B41" s="26"/>
      <c r="C41" s="59" t="s">
        <v>76</v>
      </c>
      <c r="D41" s="60"/>
      <c r="E41" s="60"/>
      <c r="F41" s="60"/>
      <c r="G41" s="60"/>
      <c r="H41" s="60"/>
      <c r="I41" s="60"/>
      <c r="J41" s="60"/>
      <c r="K41" s="61"/>
      <c r="L41" s="46" t="s">
        <v>77</v>
      </c>
      <c r="M41" s="52">
        <f>(M31/M25)*100</f>
        <v>15.549721037085659</v>
      </c>
      <c r="N41" s="52">
        <f aca="true" t="shared" si="6" ref="N41:AD41">(N31/N25)*100</f>
        <v>15.362704139764528</v>
      </c>
      <c r="O41" s="52">
        <f t="shared" si="6"/>
        <v>13.660062565172055</v>
      </c>
      <c r="P41" s="52">
        <f t="shared" si="6"/>
        <v>19.442743417023884</v>
      </c>
      <c r="Q41" s="52">
        <f t="shared" si="6"/>
        <v>10.984880840522763</v>
      </c>
      <c r="R41" s="52">
        <f t="shared" si="6"/>
        <v>11.634126771864135</v>
      </c>
      <c r="S41" s="52">
        <f t="shared" si="6"/>
        <v>18.487562189054728</v>
      </c>
      <c r="T41" s="52">
        <f t="shared" si="6"/>
        <v>16.817359855334537</v>
      </c>
      <c r="U41" s="52">
        <f t="shared" si="6"/>
        <v>3.93574297188755</v>
      </c>
      <c r="V41" s="52">
        <f t="shared" si="6"/>
        <v>49.47111472742067</v>
      </c>
      <c r="W41" s="52">
        <f t="shared" si="6"/>
        <v>8.307900983384197</v>
      </c>
      <c r="X41" s="52">
        <f t="shared" si="6"/>
        <v>28.756004638065264</v>
      </c>
      <c r="Y41" s="52">
        <f t="shared" si="6"/>
        <v>30.95487932843652</v>
      </c>
      <c r="Z41" s="52">
        <f t="shared" si="6"/>
        <v>17.851739788199698</v>
      </c>
      <c r="AA41" s="52">
        <f t="shared" si="6"/>
        <v>21.808268968650612</v>
      </c>
      <c r="AB41" s="52">
        <f t="shared" si="6"/>
        <v>19.925195511730703</v>
      </c>
      <c r="AC41" s="52">
        <f t="shared" si="6"/>
        <v>10.411784399062604</v>
      </c>
      <c r="AD41" s="52">
        <f t="shared" si="6"/>
        <v>16.75474852551897</v>
      </c>
    </row>
    <row r="42" spans="2:30" ht="12.75">
      <c r="B42" s="18"/>
      <c r="C42" s="74" t="s">
        <v>78</v>
      </c>
      <c r="D42" s="75"/>
      <c r="E42" s="75"/>
      <c r="F42" s="75"/>
      <c r="G42" s="75"/>
      <c r="H42" s="75"/>
      <c r="I42" s="75"/>
      <c r="J42" s="75"/>
      <c r="K42" s="76"/>
      <c r="L42" s="50" t="s">
        <v>79</v>
      </c>
      <c r="M42" s="53">
        <f>(M32/M25)*100</f>
        <v>11.263537906137184</v>
      </c>
      <c r="N42" s="53">
        <f aca="true" t="shared" si="7" ref="N42:AD42">(N32/N25)*100</f>
        <v>19.787314849981012</v>
      </c>
      <c r="O42" s="53">
        <f t="shared" si="7"/>
        <v>19.24623864144198</v>
      </c>
      <c r="P42" s="53">
        <f t="shared" si="7"/>
        <v>4.990814451928965</v>
      </c>
      <c r="Q42" s="53">
        <f t="shared" si="7"/>
        <v>15.947723584180403</v>
      </c>
      <c r="R42" s="53">
        <f t="shared" si="7"/>
        <v>4.787376303824551</v>
      </c>
      <c r="S42" s="53">
        <f t="shared" si="7"/>
        <v>7.343283582089552</v>
      </c>
      <c r="T42" s="53">
        <f t="shared" si="7"/>
        <v>8.438818565400844</v>
      </c>
      <c r="U42" s="53">
        <f t="shared" si="7"/>
        <v>3.132530120481928</v>
      </c>
      <c r="V42" s="53">
        <f t="shared" si="7"/>
        <v>4.231082180634662</v>
      </c>
      <c r="W42" s="53">
        <f t="shared" si="7"/>
        <v>3.9504916920990167</v>
      </c>
      <c r="X42" s="53">
        <f t="shared" si="7"/>
        <v>7.719065761139639</v>
      </c>
      <c r="Y42" s="53">
        <f t="shared" si="7"/>
        <v>2.7544596012591813</v>
      </c>
      <c r="Z42" s="53">
        <f t="shared" si="7"/>
        <v>8.796196239464017</v>
      </c>
      <c r="AA42" s="53">
        <f t="shared" si="7"/>
        <v>7.996365288505225</v>
      </c>
      <c r="AB42" s="53">
        <f t="shared" si="7"/>
        <v>4.556273376402585</v>
      </c>
      <c r="AC42" s="53">
        <f t="shared" si="7"/>
        <v>13.508536993639103</v>
      </c>
      <c r="AD42" s="53">
        <f t="shared" si="7"/>
        <v>10.55310453722194</v>
      </c>
    </row>
    <row r="43" spans="2:30" s="27" customFormat="1" ht="23.25" customHeight="1">
      <c r="B43" s="26"/>
      <c r="C43" s="59" t="s">
        <v>80</v>
      </c>
      <c r="D43" s="60"/>
      <c r="E43" s="60"/>
      <c r="F43" s="60"/>
      <c r="G43" s="60"/>
      <c r="H43" s="60"/>
      <c r="I43" s="60"/>
      <c r="J43" s="60"/>
      <c r="K43" s="61"/>
      <c r="L43" s="46" t="s">
        <v>81</v>
      </c>
      <c r="M43" s="52">
        <f>(M33/M25)*100</f>
        <v>2.0905808992451593</v>
      </c>
      <c r="N43" s="52">
        <f aca="true" t="shared" si="8" ref="N43:AD43">(N33/N25)*100</f>
        <v>3.5890619065704517</v>
      </c>
      <c r="O43" s="52">
        <f t="shared" si="8"/>
        <v>1.5343363622821393</v>
      </c>
      <c r="P43" s="52">
        <f t="shared" si="8"/>
        <v>0.7654623392529087</v>
      </c>
      <c r="Q43" s="52">
        <f t="shared" si="8"/>
        <v>2.4515247287947384</v>
      </c>
      <c r="R43" s="52">
        <f t="shared" si="8"/>
        <v>0.8558438085049478</v>
      </c>
      <c r="S43" s="52">
        <f t="shared" si="8"/>
        <v>1.671641791044776</v>
      </c>
      <c r="T43" s="52">
        <f t="shared" si="8"/>
        <v>1.7480409885473176</v>
      </c>
      <c r="U43" s="52">
        <f t="shared" si="8"/>
        <v>0.5622489959839357</v>
      </c>
      <c r="V43" s="52">
        <f t="shared" si="8"/>
        <v>0.772986167615948</v>
      </c>
      <c r="W43" s="52">
        <f t="shared" si="8"/>
        <v>0.44082739911834523</v>
      </c>
      <c r="X43" s="52">
        <f t="shared" si="8"/>
        <v>2.550935895312241</v>
      </c>
      <c r="Y43" s="52">
        <f t="shared" si="8"/>
        <v>0.6558237145855194</v>
      </c>
      <c r="Z43" s="52">
        <f t="shared" si="8"/>
        <v>1.6533390966068726</v>
      </c>
      <c r="AA43" s="52">
        <f t="shared" si="8"/>
        <v>2.680599727396638</v>
      </c>
      <c r="AB43" s="52">
        <f t="shared" si="8"/>
        <v>1.6320979258755526</v>
      </c>
      <c r="AC43" s="52">
        <f t="shared" si="8"/>
        <v>3.0297957817207903</v>
      </c>
      <c r="AD43" s="52">
        <f t="shared" si="8"/>
        <v>1.9114846979055404</v>
      </c>
    </row>
    <row r="44" spans="2:30" ht="12.75">
      <c r="B44" s="18"/>
      <c r="C44" s="59" t="s">
        <v>62</v>
      </c>
      <c r="D44" s="60"/>
      <c r="E44" s="60"/>
      <c r="F44" s="60"/>
      <c r="G44" s="60"/>
      <c r="H44" s="60"/>
      <c r="I44" s="60"/>
      <c r="J44" s="60"/>
      <c r="K44" s="61"/>
      <c r="L44" s="46" t="s">
        <v>82</v>
      </c>
      <c r="M44" s="52">
        <f>(M34/M25)*100</f>
        <v>51.125697407285855</v>
      </c>
      <c r="N44" s="52">
        <f aca="true" t="shared" si="9" ref="N44:AD44">(N34/N25)*100</f>
        <v>38.47322445879225</v>
      </c>
      <c r="O44" s="52">
        <f t="shared" si="9"/>
        <v>55.51914196335469</v>
      </c>
      <c r="P44" s="52">
        <f t="shared" si="9"/>
        <v>67.17697489283528</v>
      </c>
      <c r="Q44" s="52">
        <f t="shared" si="9"/>
        <v>56.08610233193816</v>
      </c>
      <c r="R44" s="52">
        <f t="shared" si="9"/>
        <v>76.89221717036641</v>
      </c>
      <c r="S44" s="52">
        <f t="shared" si="9"/>
        <v>61.83084577114428</v>
      </c>
      <c r="T44" s="52">
        <f t="shared" si="9"/>
        <v>65.58167570825799</v>
      </c>
      <c r="U44" s="52">
        <f t="shared" si="9"/>
        <v>83.93574297188755</v>
      </c>
      <c r="V44" s="52">
        <f t="shared" si="9"/>
        <v>41.171684296175755</v>
      </c>
      <c r="W44" s="52">
        <f t="shared" si="9"/>
        <v>83.14682943370634</v>
      </c>
      <c r="X44" s="52">
        <f t="shared" si="9"/>
        <v>45.204571807189005</v>
      </c>
      <c r="Y44" s="52">
        <f t="shared" si="9"/>
        <v>59.758656873032535</v>
      </c>
      <c r="Z44" s="52">
        <f t="shared" si="9"/>
        <v>61.530149124702824</v>
      </c>
      <c r="AA44" s="52">
        <f t="shared" si="9"/>
        <v>53.61199454793276</v>
      </c>
      <c r="AB44" s="52">
        <f t="shared" si="9"/>
        <v>47.26283577014621</v>
      </c>
      <c r="AC44" s="52">
        <f t="shared" si="9"/>
        <v>62.370271175092064</v>
      </c>
      <c r="AD44" s="52">
        <f t="shared" si="9"/>
        <v>56.76775182278363</v>
      </c>
    </row>
    <row r="45" spans="2:30" ht="12.75">
      <c r="B45" s="18"/>
      <c r="C45" s="59" t="s">
        <v>83</v>
      </c>
      <c r="D45" s="60"/>
      <c r="E45" s="60"/>
      <c r="F45" s="60"/>
      <c r="G45" s="60"/>
      <c r="H45" s="60"/>
      <c r="I45" s="60"/>
      <c r="J45" s="60"/>
      <c r="K45" s="61"/>
      <c r="L45" s="46" t="s">
        <v>84</v>
      </c>
      <c r="M45" s="52">
        <f>(M35/M25)*100</f>
        <v>0.6727929110600591</v>
      </c>
      <c r="N45" s="52">
        <f aca="true" t="shared" si="10" ref="N45:AD45">(N35/N25)*100</f>
        <v>0</v>
      </c>
      <c r="O45" s="52">
        <f t="shared" si="10"/>
        <v>0</v>
      </c>
      <c r="P45" s="52">
        <f t="shared" si="10"/>
        <v>0</v>
      </c>
      <c r="Q45" s="52">
        <f t="shared" si="10"/>
        <v>0.17937985820449304</v>
      </c>
      <c r="R45" s="52">
        <f t="shared" si="10"/>
        <v>0.02674511901577962</v>
      </c>
      <c r="S45" s="52">
        <f t="shared" si="10"/>
        <v>0.01990049751243781</v>
      </c>
      <c r="T45" s="52">
        <f t="shared" si="10"/>
        <v>0</v>
      </c>
      <c r="U45" s="52">
        <f t="shared" si="10"/>
        <v>0</v>
      </c>
      <c r="V45" s="52">
        <f t="shared" si="10"/>
        <v>0</v>
      </c>
      <c r="W45" s="52">
        <f t="shared" si="10"/>
        <v>0.0339097999321804</v>
      </c>
      <c r="X45" s="52">
        <f t="shared" si="10"/>
        <v>0.3975484512174921</v>
      </c>
      <c r="Y45" s="52">
        <f t="shared" si="10"/>
        <v>0</v>
      </c>
      <c r="Z45" s="52">
        <f t="shared" si="10"/>
        <v>0.04322455154527772</v>
      </c>
      <c r="AA45" s="52">
        <f t="shared" si="10"/>
        <v>0.8632439800090868</v>
      </c>
      <c r="AB45" s="52">
        <f t="shared" si="10"/>
        <v>0.47602856171370284</v>
      </c>
      <c r="AC45" s="52">
        <f t="shared" si="10"/>
        <v>0.13391362571141616</v>
      </c>
      <c r="AD45" s="52">
        <f t="shared" si="10"/>
        <v>0.2777132772953142</v>
      </c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8"/>
    </row>
    <row r="56" ht="12.75">
      <c r="B56" s="18"/>
    </row>
    <row r="57" ht="12.75">
      <c r="B57" s="18"/>
    </row>
    <row r="58" ht="12.75">
      <c r="B58" s="18"/>
    </row>
    <row r="59" ht="12.75">
      <c r="B59" s="18"/>
    </row>
    <row r="60" ht="12.75">
      <c r="B60" s="18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</sheetData>
  <mergeCells count="41">
    <mergeCell ref="C43:K43"/>
    <mergeCell ref="C44:K44"/>
    <mergeCell ref="C45:K45"/>
    <mergeCell ref="C39:K39"/>
    <mergeCell ref="C40:K40"/>
    <mergeCell ref="C41:K41"/>
    <mergeCell ref="C42:K42"/>
    <mergeCell ref="C37:K37"/>
    <mergeCell ref="C38:K38"/>
    <mergeCell ref="C31:K31"/>
    <mergeCell ref="C32:K32"/>
    <mergeCell ref="C33:K33"/>
    <mergeCell ref="C34:K34"/>
    <mergeCell ref="C35:K35"/>
    <mergeCell ref="C36:K36"/>
    <mergeCell ref="C27:K27"/>
    <mergeCell ref="C28:K28"/>
    <mergeCell ref="C29:K29"/>
    <mergeCell ref="C30:K30"/>
    <mergeCell ref="B2:R2"/>
    <mergeCell ref="T20:T21"/>
    <mergeCell ref="O20:O21"/>
    <mergeCell ref="P20:P21"/>
    <mergeCell ref="Q20:Q21"/>
    <mergeCell ref="R20:R21"/>
    <mergeCell ref="S20:S21"/>
    <mergeCell ref="B3:R3"/>
    <mergeCell ref="B4:R4"/>
    <mergeCell ref="B5:R5"/>
    <mergeCell ref="B7:F7"/>
    <mergeCell ref="G7:I7"/>
    <mergeCell ref="K7:L7"/>
    <mergeCell ref="U20:U21"/>
    <mergeCell ref="N20:N21"/>
    <mergeCell ref="AD20:AD21"/>
    <mergeCell ref="C24:K24"/>
    <mergeCell ref="C26:K26"/>
    <mergeCell ref="C22:K22"/>
    <mergeCell ref="V20:V21"/>
    <mergeCell ref="W20:W21"/>
    <mergeCell ref="C25:K25"/>
  </mergeCells>
  <printOptions/>
  <pageMargins left="0.7874015748031497" right="0.22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2007-07-17T17:03:01Z</cp:lastPrinted>
  <dcterms:created xsi:type="dcterms:W3CDTF">2005-09-23T17:17:30Z</dcterms:created>
  <dcterms:modified xsi:type="dcterms:W3CDTF">2007-07-17T17:03:19Z</dcterms:modified>
  <cp:category/>
  <cp:version/>
  <cp:contentType/>
  <cp:contentStatus/>
</cp:coreProperties>
</file>