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9-22" sheetId="1" r:id="rId1"/>
  </sheets>
  <definedNames>
    <definedName name="_xlnm.Print_Area" localSheetId="0">'Tabla 09-22'!$B$1:$X$29</definedName>
  </definedNames>
  <calcPr fullCalcOnLoad="1"/>
</workbook>
</file>

<file path=xl/sharedStrings.xml><?xml version="1.0" encoding="utf-8"?>
<sst xmlns="http://schemas.openxmlformats.org/spreadsheetml/2006/main" count="72" uniqueCount="72">
  <si>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</si>
  <si>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</si>
  <si>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</si>
  <si>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</si>
  <si>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</si>
  <si>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</si>
  <si>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</si>
  <si>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</si>
  <si>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</si>
  <si>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</si>
  <si>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</si>
  <si>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</si>
  <si>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</si>
  <si>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</si>
  <si>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</si>
  <si>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Población mayor de7 años alfabetizada y no alfabetizada por sexo, grupo etnico</t>
  </si>
  <si>
    <t>09a Total de población mayor de 7 años</t>
  </si>
  <si>
    <t>T_POB_MAS7</t>
  </si>
  <si>
    <t>T_POB_ANA</t>
  </si>
  <si>
    <t>T_POB_ALF</t>
  </si>
  <si>
    <t>09d Población de Hombres mayores de 7 años alfabetizada</t>
  </si>
  <si>
    <t>T_POB_ALH</t>
  </si>
  <si>
    <t>09c Población mayor de 7 años alfabeta</t>
  </si>
  <si>
    <t>09b Población mayor de 7 años no alfabeta</t>
  </si>
  <si>
    <t>09e Población de Mujeres mayor de 7 años alfabetizada</t>
  </si>
  <si>
    <t>T_POB_ALM</t>
  </si>
  <si>
    <t>P_ANALF</t>
  </si>
  <si>
    <t>P_ALFA_M</t>
  </si>
  <si>
    <t>Tasa analfabetismo = (población no alfabetizada/Población mayor de 7 años) *100</t>
  </si>
  <si>
    <t>09j Tasa Porcentual de Analfabetismo</t>
  </si>
  <si>
    <t>09k Tasa porcentual de Población Hombres Alfabetas</t>
  </si>
  <si>
    <t>09l Tasa porcentual Población Mujeres Alfabetas</t>
  </si>
  <si>
    <t>Tasa de analfabetismo, tasa de alfabetismo hombre / mujer</t>
  </si>
  <si>
    <t>P_ALFA_H</t>
  </si>
  <si>
    <r>
      <t>¨</t>
    </r>
    <r>
      <rPr>
        <b/>
        <sz val="9"/>
        <rFont val="Arial"/>
        <family val="2"/>
      </rPr>
      <t>09 - 22</t>
    </r>
  </si>
  <si>
    <t>Municipios del Departamento de Jutiapa</t>
  </si>
  <si>
    <t>22</t>
  </si>
  <si>
    <t>Jutiapa</t>
  </si>
  <si>
    <t>Santa Catarina Mita</t>
  </si>
  <si>
    <t>Agua Blanca</t>
  </si>
  <si>
    <t>Yupiltepeque</t>
  </si>
  <si>
    <t>Atescatempa</t>
  </si>
  <si>
    <t>Jerez</t>
  </si>
  <si>
    <t>El Adelanto</t>
  </si>
  <si>
    <t>Comapa</t>
  </si>
  <si>
    <t>Jalpatagua</t>
  </si>
  <si>
    <t>Conguaco</t>
  </si>
  <si>
    <t>Moyuta</t>
  </si>
  <si>
    <t>Pasaco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</si>
  <si>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</si>
  <si>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</si>
  <si>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</si>
  <si>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</si>
  <si>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</si>
  <si>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</si>
  <si>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</si>
  <si>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</si>
  <si>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</si>
  <si>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</si>
  <si>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</si>
  <si>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</si>
  <si>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</si>
  <si>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</si>
  <si>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</si>
  <si>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</si>
  <si>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</si>
  <si>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El Progreso</t>
  </si>
  <si>
    <t>Asunción Mita</t>
  </si>
  <si>
    <t>Zapotitlán</t>
  </si>
  <si>
    <t>Depto. de Jutiapa</t>
  </si>
  <si>
    <t>San José Acatempa</t>
  </si>
  <si>
    <t>Quezada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</si>
</sst>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/>
    </xf>
    <xf numFmtId="0" fontId="2" fillId="3" borderId="11" xfId="0" applyNumberFormat="1" applyFont="1" applyFill="1" applyBorder="1" applyAlignment="1">
      <alignment horizontal="right"/>
    </xf>
    <xf numFmtId="186" fontId="2" fillId="3" borderId="1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762000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workbookViewId="0" topLeftCell="A1">
      <selection activeCell="G11" sqref="G11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24" width="12.7109375" style="0" customWidth="1"/>
  </cols>
  <sheetData>
    <row r="1" spans="2:23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46" t="s">
        <v>4</v>
      </c>
      <c r="C6" s="47"/>
      <c r="D6" s="2"/>
      <c r="E6" s="48" t="s">
        <v>34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.75">
      <c r="B8" s="10" t="s">
        <v>5</v>
      </c>
      <c r="C8" s="11"/>
      <c r="D8" s="12" t="s">
        <v>15</v>
      </c>
      <c r="E8" s="11"/>
      <c r="F8" s="11"/>
      <c r="G8" s="11"/>
      <c r="H8" s="11"/>
      <c r="I8" s="1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2.75">
      <c r="B9" s="14" t="s">
        <v>6</v>
      </c>
      <c r="C9" s="4"/>
      <c r="D9" s="15" t="s">
        <v>32</v>
      </c>
      <c r="E9" s="4"/>
      <c r="F9" s="4"/>
      <c r="G9" s="4"/>
      <c r="H9" s="4"/>
      <c r="I9" s="16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7" t="s">
        <v>7</v>
      </c>
      <c r="C10" s="3"/>
      <c r="D10" s="3" t="s">
        <v>35</v>
      </c>
      <c r="E10" s="3"/>
      <c r="F10" s="3"/>
      <c r="G10" s="3"/>
      <c r="H10" s="3"/>
      <c r="I10" s="18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2.75">
      <c r="B11" s="17" t="s">
        <v>8</v>
      </c>
      <c r="C11" s="3"/>
      <c r="D11" s="28">
        <v>2002</v>
      </c>
      <c r="E11" s="28"/>
      <c r="F11" s="28"/>
      <c r="G11" s="3"/>
      <c r="H11" s="3"/>
      <c r="I11" s="18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2.75">
      <c r="B12" s="17" t="s">
        <v>9</v>
      </c>
      <c r="C12" s="3"/>
      <c r="D12" s="3" t="s">
        <v>10</v>
      </c>
      <c r="E12" s="3"/>
      <c r="F12" s="3"/>
      <c r="G12" s="3"/>
      <c r="H12" s="3"/>
      <c r="I12" s="18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2.75">
      <c r="B13" s="19" t="s">
        <v>11</v>
      </c>
      <c r="C13" s="20"/>
      <c r="D13" s="20" t="s">
        <v>14</v>
      </c>
      <c r="E13" s="20"/>
      <c r="F13" s="20"/>
      <c r="G13" s="20"/>
      <c r="H13" s="20"/>
      <c r="I13" s="21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  <c r="W15" s="1"/>
    </row>
    <row r="16" spans="2:2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s="24" customFormat="1" ht="12.75" customHeight="1">
      <c r="A17" s="23"/>
      <c r="G17" s="39"/>
      <c r="H17" s="40" t="s">
        <v>66</v>
      </c>
      <c r="I17" s="40" t="s">
        <v>38</v>
      </c>
      <c r="J17" s="40" t="s">
        <v>39</v>
      </c>
      <c r="K17" s="40" t="s">
        <v>67</v>
      </c>
      <c r="L17" s="40" t="s">
        <v>40</v>
      </c>
      <c r="M17" s="40" t="s">
        <v>41</v>
      </c>
      <c r="N17" s="40" t="s">
        <v>42</v>
      </c>
      <c r="O17" s="40" t="s">
        <v>43</v>
      </c>
      <c r="P17" s="40" t="s">
        <v>68</v>
      </c>
      <c r="Q17" s="40" t="s">
        <v>44</v>
      </c>
      <c r="R17" s="41"/>
      <c r="S17" s="42"/>
      <c r="T17" s="42"/>
      <c r="U17" s="42"/>
      <c r="V17" s="42"/>
      <c r="W17" s="42"/>
      <c r="X17" s="40" t="s">
        <v>69</v>
      </c>
    </row>
    <row r="18" spans="1:24" s="24" customFormat="1" ht="25.5">
      <c r="A18" s="23"/>
      <c r="G18" s="43" t="s">
        <v>37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 t="s">
        <v>45</v>
      </c>
      <c r="S18" s="26" t="s">
        <v>46</v>
      </c>
      <c r="T18" s="26" t="s">
        <v>47</v>
      </c>
      <c r="U18" s="26" t="s">
        <v>48</v>
      </c>
      <c r="V18" s="26" t="s">
        <v>70</v>
      </c>
      <c r="W18" s="26" t="s">
        <v>71</v>
      </c>
      <c r="X18" s="44"/>
    </row>
    <row r="19" spans="2:24" s="23" customFormat="1" ht="12.75" customHeight="1">
      <c r="B19" s="34" t="s">
        <v>12</v>
      </c>
      <c r="C19" s="35"/>
      <c r="D19" s="35"/>
      <c r="E19" s="36"/>
      <c r="F19" s="37" t="s">
        <v>13</v>
      </c>
      <c r="G19" s="38" t="s">
        <v>49</v>
      </c>
      <c r="H19" s="38" t="s">
        <v>50</v>
      </c>
      <c r="I19" s="38" t="s">
        <v>51</v>
      </c>
      <c r="J19" s="38" t="s">
        <v>52</v>
      </c>
      <c r="K19" s="38" t="s">
        <v>53</v>
      </c>
      <c r="L19" s="38" t="s">
        <v>54</v>
      </c>
      <c r="M19" s="38" t="s">
        <v>55</v>
      </c>
      <c r="N19" s="38" t="s">
        <v>56</v>
      </c>
      <c r="O19" s="38" t="s">
        <v>57</v>
      </c>
      <c r="P19" s="38" t="s">
        <v>58</v>
      </c>
      <c r="Q19" s="38" t="s">
        <v>59</v>
      </c>
      <c r="R19" s="38" t="s">
        <v>60</v>
      </c>
      <c r="S19" s="38" t="s">
        <v>61</v>
      </c>
      <c r="T19" s="38" t="s">
        <v>62</v>
      </c>
      <c r="U19" s="38" t="s">
        <v>63</v>
      </c>
      <c r="V19" s="38" t="s">
        <v>64</v>
      </c>
      <c r="W19" s="38" t="s">
        <v>65</v>
      </c>
      <c r="X19" s="38" t="s">
        <v>36</v>
      </c>
    </row>
    <row r="20" spans="2:6" ht="12.75">
      <c r="B20" s="1"/>
      <c r="C20" s="1"/>
      <c r="D20" s="1"/>
      <c r="E20" s="1"/>
      <c r="F20" s="1"/>
    </row>
    <row r="21" spans="2:25" ht="15" customHeight="1">
      <c r="B21" s="29" t="s">
        <v>16</v>
      </c>
      <c r="C21" s="30"/>
      <c r="D21" s="30"/>
      <c r="E21" s="30"/>
      <c r="F21" s="31" t="s">
        <v>17</v>
      </c>
      <c r="G21" s="32">
        <v>86122</v>
      </c>
      <c r="H21" s="32">
        <v>15266</v>
      </c>
      <c r="I21" s="32">
        <v>19591</v>
      </c>
      <c r="J21" s="32">
        <v>11926</v>
      </c>
      <c r="K21" s="32">
        <v>33897</v>
      </c>
      <c r="L21" s="32">
        <v>10024</v>
      </c>
      <c r="M21" s="32">
        <v>12248</v>
      </c>
      <c r="N21" s="32">
        <v>4265</v>
      </c>
      <c r="O21" s="32">
        <v>4140</v>
      </c>
      <c r="P21" s="32">
        <v>6726</v>
      </c>
      <c r="Q21" s="32">
        <v>18065</v>
      </c>
      <c r="R21" s="32">
        <v>18410</v>
      </c>
      <c r="S21" s="32">
        <v>12269</v>
      </c>
      <c r="T21" s="32">
        <v>27706</v>
      </c>
      <c r="U21" s="32">
        <v>6729</v>
      </c>
      <c r="V21" s="32">
        <v>9603</v>
      </c>
      <c r="W21" s="32">
        <v>14536</v>
      </c>
      <c r="X21" s="32">
        <f>SUM(G21:W21)</f>
        <v>311523</v>
      </c>
      <c r="Y21" s="22"/>
    </row>
    <row r="22" spans="2:25" ht="15" customHeight="1">
      <c r="B22" s="29" t="s">
        <v>23</v>
      </c>
      <c r="C22" s="30"/>
      <c r="D22" s="30"/>
      <c r="E22" s="30"/>
      <c r="F22" s="31" t="s">
        <v>18</v>
      </c>
      <c r="G22" s="32">
        <f aca="true" t="shared" si="0" ref="G22:W22">G21-G23</f>
        <v>26226</v>
      </c>
      <c r="H22" s="32">
        <f t="shared" si="0"/>
        <v>3171</v>
      </c>
      <c r="I22" s="32">
        <f t="shared" si="0"/>
        <v>4913</v>
      </c>
      <c r="J22" s="32">
        <f t="shared" si="0"/>
        <v>3444</v>
      </c>
      <c r="K22" s="32">
        <f t="shared" si="0"/>
        <v>8159</v>
      </c>
      <c r="L22" s="32">
        <f t="shared" si="0"/>
        <v>3246</v>
      </c>
      <c r="M22" s="32">
        <f t="shared" si="0"/>
        <v>3331</v>
      </c>
      <c r="N22" s="32">
        <f t="shared" si="0"/>
        <v>934</v>
      </c>
      <c r="O22" s="32">
        <f t="shared" si="0"/>
        <v>1421</v>
      </c>
      <c r="P22" s="32">
        <f t="shared" si="0"/>
        <v>2082</v>
      </c>
      <c r="Q22" s="32">
        <f t="shared" si="0"/>
        <v>7328</v>
      </c>
      <c r="R22" s="32">
        <f t="shared" si="0"/>
        <v>4787</v>
      </c>
      <c r="S22" s="32">
        <f t="shared" si="0"/>
        <v>4412</v>
      </c>
      <c r="T22" s="32">
        <f t="shared" si="0"/>
        <v>7786</v>
      </c>
      <c r="U22" s="32">
        <f t="shared" si="0"/>
        <v>1860</v>
      </c>
      <c r="V22" s="32">
        <f t="shared" si="0"/>
        <v>2885</v>
      </c>
      <c r="W22" s="32">
        <f t="shared" si="0"/>
        <v>3445</v>
      </c>
      <c r="X22" s="32">
        <f>SUM(G22:W22)</f>
        <v>89430</v>
      </c>
      <c r="Y22" s="22"/>
    </row>
    <row r="23" spans="2:24" ht="27.75" customHeight="1">
      <c r="B23" s="29" t="s">
        <v>22</v>
      </c>
      <c r="C23" s="30"/>
      <c r="D23" s="30"/>
      <c r="E23" s="30"/>
      <c r="F23" s="31" t="s">
        <v>19</v>
      </c>
      <c r="G23" s="32">
        <v>59896</v>
      </c>
      <c r="H23" s="32">
        <v>12095</v>
      </c>
      <c r="I23" s="32">
        <v>14678</v>
      </c>
      <c r="J23" s="32">
        <v>8482</v>
      </c>
      <c r="K23" s="32">
        <v>25738</v>
      </c>
      <c r="L23" s="32">
        <v>6778</v>
      </c>
      <c r="M23" s="32">
        <v>8917</v>
      </c>
      <c r="N23" s="32">
        <v>3331</v>
      </c>
      <c r="O23" s="32">
        <v>2719</v>
      </c>
      <c r="P23" s="32">
        <v>4644</v>
      </c>
      <c r="Q23" s="32">
        <v>10737</v>
      </c>
      <c r="R23" s="32">
        <v>13623</v>
      </c>
      <c r="S23" s="32">
        <v>7857</v>
      </c>
      <c r="T23" s="32">
        <v>19920</v>
      </c>
      <c r="U23" s="32">
        <v>4869</v>
      </c>
      <c r="V23" s="32">
        <v>6718</v>
      </c>
      <c r="W23" s="32">
        <v>11091</v>
      </c>
      <c r="X23" s="32">
        <f>SUM(G23:W23)</f>
        <v>222093</v>
      </c>
    </row>
    <row r="24" spans="2:25" ht="27.75" customHeight="1">
      <c r="B24" s="29" t="s">
        <v>20</v>
      </c>
      <c r="C24" s="30"/>
      <c r="D24" s="30"/>
      <c r="E24" s="30"/>
      <c r="F24" s="31" t="s">
        <v>21</v>
      </c>
      <c r="G24" s="32">
        <v>30927</v>
      </c>
      <c r="H24" s="32">
        <v>5452</v>
      </c>
      <c r="I24" s="32">
        <v>6917</v>
      </c>
      <c r="J24" s="32">
        <v>4055</v>
      </c>
      <c r="K24" s="32">
        <v>12382</v>
      </c>
      <c r="L24" s="32">
        <v>3394</v>
      </c>
      <c r="M24" s="32">
        <v>4364</v>
      </c>
      <c r="N24" s="32">
        <v>1644</v>
      </c>
      <c r="O24" s="32">
        <v>1305</v>
      </c>
      <c r="P24" s="32">
        <v>2269</v>
      </c>
      <c r="Q24" s="32">
        <v>5652</v>
      </c>
      <c r="R24" s="32">
        <v>7040</v>
      </c>
      <c r="S24" s="32">
        <v>4366</v>
      </c>
      <c r="T24" s="32">
        <v>10170</v>
      </c>
      <c r="U24" s="32">
        <v>2460</v>
      </c>
      <c r="V24" s="32">
        <v>3654</v>
      </c>
      <c r="W24" s="32">
        <v>5681</v>
      </c>
      <c r="X24" s="32">
        <f>SUM(G24:W24)</f>
        <v>111732</v>
      </c>
      <c r="Y24" s="22"/>
    </row>
    <row r="25" spans="2:24" ht="27.75" customHeight="1">
      <c r="B25" s="29" t="s">
        <v>24</v>
      </c>
      <c r="C25" s="30"/>
      <c r="D25" s="30"/>
      <c r="E25" s="30"/>
      <c r="F25" s="31" t="s">
        <v>25</v>
      </c>
      <c r="G25" s="32">
        <v>28969</v>
      </c>
      <c r="H25" s="32">
        <v>6643</v>
      </c>
      <c r="I25" s="32">
        <v>7761</v>
      </c>
      <c r="J25" s="32">
        <v>4427</v>
      </c>
      <c r="K25" s="32">
        <v>13356</v>
      </c>
      <c r="L25" s="32">
        <v>3384</v>
      </c>
      <c r="M25" s="32">
        <v>4553</v>
      </c>
      <c r="N25" s="32">
        <v>1687</v>
      </c>
      <c r="O25" s="32">
        <v>1414</v>
      </c>
      <c r="P25" s="32">
        <v>2375</v>
      </c>
      <c r="Q25" s="32">
        <v>5085</v>
      </c>
      <c r="R25" s="32">
        <v>6583</v>
      </c>
      <c r="S25" s="32">
        <v>3491</v>
      </c>
      <c r="T25" s="32">
        <v>9750</v>
      </c>
      <c r="U25" s="32">
        <v>2409</v>
      </c>
      <c r="V25" s="32">
        <v>3064</v>
      </c>
      <c r="W25" s="32">
        <v>5410</v>
      </c>
      <c r="X25" s="32">
        <f>SUM(G25:W25)</f>
        <v>110361</v>
      </c>
    </row>
    <row r="26" spans="2:24" ht="27.75" customHeight="1">
      <c r="B26" s="29" t="s">
        <v>29</v>
      </c>
      <c r="C26" s="30"/>
      <c r="D26" s="30"/>
      <c r="E26" s="30"/>
      <c r="F26" s="31" t="s">
        <v>26</v>
      </c>
      <c r="G26" s="33">
        <f aca="true" t="shared" si="1" ref="G26:X26">(G22/G21)*100</f>
        <v>30.452149276607603</v>
      </c>
      <c r="H26" s="33">
        <f t="shared" si="1"/>
        <v>20.771649417005108</v>
      </c>
      <c r="I26" s="33">
        <f t="shared" si="1"/>
        <v>25.077841866163038</v>
      </c>
      <c r="J26" s="33">
        <f t="shared" si="1"/>
        <v>28.87808150259936</v>
      </c>
      <c r="K26" s="33">
        <f t="shared" si="1"/>
        <v>24.069976694102724</v>
      </c>
      <c r="L26" s="33">
        <f t="shared" si="1"/>
        <v>32.382282521947324</v>
      </c>
      <c r="M26" s="33">
        <f t="shared" si="1"/>
        <v>27.196276943174396</v>
      </c>
      <c r="N26" s="33">
        <f t="shared" si="1"/>
        <v>21.89917936694021</v>
      </c>
      <c r="O26" s="33">
        <f t="shared" si="1"/>
        <v>34.32367149758454</v>
      </c>
      <c r="P26" s="33">
        <f t="shared" si="1"/>
        <v>30.95450490633363</v>
      </c>
      <c r="Q26" s="33">
        <f t="shared" si="1"/>
        <v>40.56462773318572</v>
      </c>
      <c r="R26" s="33">
        <f t="shared" si="1"/>
        <v>26.002172732210756</v>
      </c>
      <c r="S26" s="33">
        <f t="shared" si="1"/>
        <v>35.96055098215014</v>
      </c>
      <c r="T26" s="33">
        <f t="shared" si="1"/>
        <v>28.102216126470804</v>
      </c>
      <c r="U26" s="33">
        <f t="shared" si="1"/>
        <v>27.641551493535445</v>
      </c>
      <c r="V26" s="33">
        <f t="shared" si="1"/>
        <v>30.0426949911486</v>
      </c>
      <c r="W26" s="33">
        <f t="shared" si="1"/>
        <v>23.69977985690699</v>
      </c>
      <c r="X26" s="33">
        <f t="shared" si="1"/>
        <v>28.707350661106883</v>
      </c>
    </row>
    <row r="27" spans="2:24" ht="27.75" customHeight="1">
      <c r="B27" s="29" t="s">
        <v>30</v>
      </c>
      <c r="C27" s="30"/>
      <c r="D27" s="30"/>
      <c r="E27" s="30"/>
      <c r="F27" s="31" t="s">
        <v>33</v>
      </c>
      <c r="G27" s="33">
        <f>(G24/G23)*100</f>
        <v>51.63449979965273</v>
      </c>
      <c r="H27" s="33">
        <f aca="true" t="shared" si="2" ref="H27:W27">(H24/H23)*100</f>
        <v>45.076477883422896</v>
      </c>
      <c r="I27" s="33">
        <f t="shared" si="2"/>
        <v>47.12494890312032</v>
      </c>
      <c r="J27" s="33">
        <f t="shared" si="2"/>
        <v>47.80712096203725</v>
      </c>
      <c r="K27" s="33">
        <f t="shared" si="2"/>
        <v>48.10785608827415</v>
      </c>
      <c r="L27" s="33">
        <f t="shared" si="2"/>
        <v>50.073768073177924</v>
      </c>
      <c r="M27" s="33">
        <f t="shared" si="2"/>
        <v>48.94022653358753</v>
      </c>
      <c r="N27" s="33">
        <f t="shared" si="2"/>
        <v>49.35454818372861</v>
      </c>
      <c r="O27" s="33">
        <f t="shared" si="2"/>
        <v>47.99558661272527</v>
      </c>
      <c r="P27" s="33">
        <f t="shared" si="2"/>
        <v>48.858742463393625</v>
      </c>
      <c r="Q27" s="33">
        <f t="shared" si="2"/>
        <v>52.640402347024306</v>
      </c>
      <c r="R27" s="33">
        <f t="shared" si="2"/>
        <v>51.67731043088894</v>
      </c>
      <c r="S27" s="33">
        <f t="shared" si="2"/>
        <v>55.56828305969199</v>
      </c>
      <c r="T27" s="33">
        <f t="shared" si="2"/>
        <v>51.05421686746988</v>
      </c>
      <c r="U27" s="33">
        <f t="shared" si="2"/>
        <v>50.523721503388785</v>
      </c>
      <c r="V27" s="33">
        <f t="shared" si="2"/>
        <v>54.39118785352783</v>
      </c>
      <c r="W27" s="33">
        <f t="shared" si="2"/>
        <v>51.22171129744838</v>
      </c>
      <c r="X27" s="33">
        <f>(X24/X23)*100</f>
        <v>50.308654482581616</v>
      </c>
    </row>
    <row r="28" spans="2:24" ht="27.75" customHeight="1">
      <c r="B28" s="29" t="s">
        <v>31</v>
      </c>
      <c r="C28" s="30"/>
      <c r="D28" s="30"/>
      <c r="E28" s="30"/>
      <c r="F28" s="31" t="s">
        <v>27</v>
      </c>
      <c r="G28" s="33">
        <f>(G25/G23)*100</f>
        <v>48.36550020034727</v>
      </c>
      <c r="H28" s="33">
        <f aca="true" t="shared" si="3" ref="H28:W28">(H25/H23)*100</f>
        <v>54.9235221165771</v>
      </c>
      <c r="I28" s="33">
        <f t="shared" si="3"/>
        <v>52.87505109687969</v>
      </c>
      <c r="J28" s="33">
        <f t="shared" si="3"/>
        <v>52.19287903796275</v>
      </c>
      <c r="K28" s="33">
        <f t="shared" si="3"/>
        <v>51.89214391172585</v>
      </c>
      <c r="L28" s="33">
        <f t="shared" si="3"/>
        <v>49.926231926822076</v>
      </c>
      <c r="M28" s="33">
        <f t="shared" si="3"/>
        <v>51.05977346641247</v>
      </c>
      <c r="N28" s="33">
        <f t="shared" si="3"/>
        <v>50.64545181627139</v>
      </c>
      <c r="O28" s="33">
        <f t="shared" si="3"/>
        <v>52.00441338727473</v>
      </c>
      <c r="P28" s="33">
        <f t="shared" si="3"/>
        <v>51.141257536606375</v>
      </c>
      <c r="Q28" s="33">
        <f t="shared" si="3"/>
        <v>47.359597652975694</v>
      </c>
      <c r="R28" s="33">
        <f t="shared" si="3"/>
        <v>48.32268956911106</v>
      </c>
      <c r="S28" s="33">
        <f t="shared" si="3"/>
        <v>44.43171694030801</v>
      </c>
      <c r="T28" s="33">
        <f t="shared" si="3"/>
        <v>48.94578313253012</v>
      </c>
      <c r="U28" s="33">
        <f t="shared" si="3"/>
        <v>49.476278496611215</v>
      </c>
      <c r="V28" s="33">
        <f t="shared" si="3"/>
        <v>45.60881214647217</v>
      </c>
      <c r="W28" s="33">
        <f t="shared" si="3"/>
        <v>48.77828870255162</v>
      </c>
      <c r="X28" s="33">
        <f>(X25/X23)*100</f>
        <v>49.69134551741838</v>
      </c>
    </row>
    <row r="29" s="25" customFormat="1" ht="12.75" customHeight="1">
      <c r="B29" s="25" t="s">
        <v>28</v>
      </c>
    </row>
    <row r="30" ht="12.75" customHeight="1"/>
  </sheetData>
  <mergeCells count="23">
    <mergeCell ref="Q17:Q18"/>
    <mergeCell ref="X17:X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F6:G6"/>
    <mergeCell ref="D11:F11"/>
    <mergeCell ref="B6:C6"/>
    <mergeCell ref="B27:E27"/>
    <mergeCell ref="B28:E28"/>
    <mergeCell ref="B19:E19"/>
    <mergeCell ref="B21:E21"/>
    <mergeCell ref="B22:E22"/>
    <mergeCell ref="B26:E26"/>
    <mergeCell ref="B23:E23"/>
    <mergeCell ref="B24:E24"/>
    <mergeCell ref="B25:E25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2007-05-15T21:21:59Z</cp:lastPrinted>
  <dcterms:created xsi:type="dcterms:W3CDTF">2006-08-04T15:03:32Z</dcterms:created>
  <dcterms:modified xsi:type="dcterms:W3CDTF">2007-07-16T22:41:45Z</dcterms:modified>
  <cp:category/>
  <cp:version/>
  <cp:contentType/>
  <cp:contentStatus/>
</cp:coreProperties>
</file>