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20" sheetId="1" r:id="rId1"/>
  </sheets>
  <definedNames>
    <definedName name="_xlnm.Print_Area" localSheetId="0">'Tabla 25-20'!$B$1:$U$41</definedName>
  </definedNames>
  <calcPr fullCalcOnLoad="1"/>
</workbook>
</file>

<file path=xl/sharedStrings.xml><?xml version="1.0" encoding="utf-8"?>
<sst xmlns="http://schemas.openxmlformats.org/spreadsheetml/2006/main" count="77" uniqueCount="77">
  <si>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</si>
  <si>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</si>
  <si>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</si>
  <si>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</si>
  <si>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</si>
  <si>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</si>
  <si>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</si>
  <si>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</si>
  <si>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</si>
  <si>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</si>
  <si>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</si>
  <si>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</si>
  <si>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</si>
  <si>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</si>
  <si>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</si>
  <si>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</si>
  <si>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</si>
  <si>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TÉCNICOS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</si>
  <si>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</si>
  <si>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</si>
  <si>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</si>
  <si>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</si>
  <si>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</si>
  <si>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</si>
  <si>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</si>
  <si>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</si>
  <si>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</si>
  <si>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</si>
  <si>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</si>
  <si>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</si>
  <si>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</si>
  <si>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</si>
  <si>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</si>
  <si>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</si>
  <si>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</si>
  <si>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</si>
  <si>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</si>
  <si>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</si>
  <si>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</si>
  <si>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</si>
  <si>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</si>
  <si>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</si>
  <si>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</si>
  <si>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</si>
  <si>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</si>
  <si>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Departamento de Chiquimula</t>
  </si>
  <si>
    <t>PAIS</t>
  </si>
  <si>
    <t>25 - 20</t>
  </si>
  <si>
    <t>Municipios del Departamento de Chiquimula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</si>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</sst>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64" fontId="3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2" fontId="6" fillId="3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11</xdr:col>
      <xdr:colOff>609600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workbookViewId="0" topLeftCell="A1">
      <selection activeCell="B26" sqref="B26:G26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8.421875" style="0" bestFit="1" customWidth="1"/>
    <col min="12" max="12" width="9.28125" style="0" bestFit="1" customWidth="1"/>
    <col min="13" max="13" width="7.8515625" style="0" bestFit="1" customWidth="1"/>
    <col min="14" max="14" width="9.7109375" style="0" bestFit="1" customWidth="1"/>
    <col min="15" max="15" width="8.28125" style="0" customWidth="1"/>
    <col min="16" max="16" width="12.7109375" style="0" customWidth="1"/>
    <col min="17" max="17" width="7.00390625" style="0" bestFit="1" customWidth="1"/>
    <col min="18" max="18" width="9.57421875" style="0" bestFit="1" customWidth="1"/>
    <col min="19" max="19" width="10.28125" style="0" bestFit="1" customWidth="1"/>
    <col min="20" max="20" width="13.57421875" style="0" customWidth="1"/>
    <col min="21" max="21" width="14.28125" style="0" bestFit="1" customWidth="1"/>
  </cols>
  <sheetData>
    <row r="1" spans="2:21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ht="12.75">
      <c r="B6" s="34" t="s">
        <v>4</v>
      </c>
      <c r="C6" s="35"/>
      <c r="D6" s="4"/>
      <c r="E6" s="36" t="s">
        <v>47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1" s="25" customFormat="1" ht="12">
      <c r="A8" s="25" t="s">
        <v>28</v>
      </c>
      <c r="B8" s="7" t="s">
        <v>5</v>
      </c>
      <c r="C8" s="8"/>
      <c r="D8" s="8" t="s">
        <v>29</v>
      </c>
      <c r="E8" s="8"/>
      <c r="F8" s="8"/>
      <c r="G8" s="8"/>
      <c r="H8" s="8"/>
      <c r="I8" s="8"/>
      <c r="J8" s="8"/>
      <c r="K8" s="26"/>
    </row>
    <row r="9" spans="2:11" s="27" customFormat="1" ht="12">
      <c r="B9" s="28" t="s">
        <v>30</v>
      </c>
      <c r="C9" s="29"/>
      <c r="D9" s="29" t="s">
        <v>31</v>
      </c>
      <c r="E9" s="29"/>
      <c r="F9" s="29"/>
      <c r="G9" s="29"/>
      <c r="H9" s="29"/>
      <c r="I9" s="29"/>
      <c r="J9" s="29"/>
      <c r="K9" s="30"/>
    </row>
    <row r="10" spans="2:11" s="25" customFormat="1" ht="12">
      <c r="B10" s="10" t="s">
        <v>6</v>
      </c>
      <c r="C10" s="9"/>
      <c r="D10" s="9" t="s">
        <v>48</v>
      </c>
      <c r="E10" s="9"/>
      <c r="F10" s="9"/>
      <c r="G10" s="9"/>
      <c r="H10" s="9"/>
      <c r="I10" s="9"/>
      <c r="J10" s="9"/>
      <c r="K10" s="31"/>
    </row>
    <row r="11" spans="2:11" s="25" customFormat="1" ht="12">
      <c r="B11" s="10" t="s">
        <v>7</v>
      </c>
      <c r="C11" s="9"/>
      <c r="D11" s="33">
        <v>2002</v>
      </c>
      <c r="E11" s="33"/>
      <c r="F11" s="33"/>
      <c r="G11" s="9"/>
      <c r="H11" s="9"/>
      <c r="I11" s="9"/>
      <c r="J11" s="9"/>
      <c r="K11" s="31"/>
    </row>
    <row r="12" spans="2:11" s="25" customFormat="1" ht="12">
      <c r="B12" s="10" t="s">
        <v>8</v>
      </c>
      <c r="C12" s="9"/>
      <c r="D12" s="9" t="s">
        <v>32</v>
      </c>
      <c r="E12" s="9"/>
      <c r="F12" s="9"/>
      <c r="G12" s="9"/>
      <c r="H12" s="9"/>
      <c r="I12" s="9"/>
      <c r="J12" s="9"/>
      <c r="K12" s="31"/>
    </row>
    <row r="13" spans="2:11" s="25" customFormat="1" ht="12">
      <c r="B13" s="11" t="s">
        <v>9</v>
      </c>
      <c r="C13" s="12"/>
      <c r="D13" s="12" t="s">
        <v>33</v>
      </c>
      <c r="E13" s="12"/>
      <c r="F13" s="12"/>
      <c r="G13" s="12"/>
      <c r="H13" s="12"/>
      <c r="I13" s="12"/>
      <c r="J13" s="12"/>
      <c r="K13" s="32"/>
    </row>
    <row r="14" spans="2:2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3"/>
      <c r="Q14" s="3"/>
      <c r="R14" s="14"/>
      <c r="S14" s="3"/>
      <c r="T14" s="3"/>
      <c r="U14" s="3"/>
    </row>
    <row r="15" spans="2:21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12.75">
      <c r="B16" s="15"/>
      <c r="C16" s="15"/>
      <c r="D16" s="15"/>
      <c r="E16" s="15"/>
      <c r="F16" s="15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2:21" ht="25.5" customHeight="1">
      <c r="B17" s="18"/>
      <c r="C17" s="18"/>
      <c r="D17" s="18"/>
      <c r="E17" s="18"/>
      <c r="F17" s="18"/>
      <c r="G17" s="18"/>
      <c r="H17" s="19"/>
      <c r="I17" s="39" t="s">
        <v>34</v>
      </c>
      <c r="J17" s="39" t="s">
        <v>35</v>
      </c>
      <c r="K17" s="39" t="s">
        <v>36</v>
      </c>
      <c r="L17" s="39" t="s">
        <v>37</v>
      </c>
      <c r="M17" s="39" t="s">
        <v>38</v>
      </c>
      <c r="N17" s="39" t="s">
        <v>39</v>
      </c>
      <c r="O17" s="39" t="s">
        <v>40</v>
      </c>
      <c r="P17" s="39" t="s">
        <v>41</v>
      </c>
      <c r="Q17" s="39" t="s">
        <v>42</v>
      </c>
      <c r="R17" s="39" t="s">
        <v>43</v>
      </c>
      <c r="S17" s="39" t="s">
        <v>44</v>
      </c>
      <c r="T17" s="39" t="s">
        <v>45</v>
      </c>
      <c r="U17" s="39" t="s">
        <v>46</v>
      </c>
    </row>
    <row r="18" spans="2:21" ht="12.75" customHeight="1">
      <c r="B18" s="37" t="s">
        <v>10</v>
      </c>
      <c r="C18" s="37"/>
      <c r="D18" s="37"/>
      <c r="E18" s="37"/>
      <c r="F18" s="37"/>
      <c r="G18" s="37"/>
      <c r="H18" s="38" t="s">
        <v>11</v>
      </c>
      <c r="I18" s="40">
        <v>2001</v>
      </c>
      <c r="J18" s="40">
        <v>2002</v>
      </c>
      <c r="K18" s="40">
        <v>2003</v>
      </c>
      <c r="L18" s="40">
        <v>2004</v>
      </c>
      <c r="M18" s="40">
        <v>2005</v>
      </c>
      <c r="N18" s="40">
        <v>2006</v>
      </c>
      <c r="O18" s="40">
        <v>2007</v>
      </c>
      <c r="P18" s="40">
        <v>2008</v>
      </c>
      <c r="Q18" s="40">
        <v>2009</v>
      </c>
      <c r="R18" s="40">
        <v>2010</v>
      </c>
      <c r="S18" s="40">
        <v>2011</v>
      </c>
      <c r="T18" s="40">
        <v>20</v>
      </c>
      <c r="U18" s="40"/>
    </row>
    <row r="19" spans="2:21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0"/>
      <c r="R19" s="3"/>
      <c r="S19" s="3"/>
      <c r="T19" s="3"/>
      <c r="U19" s="3"/>
    </row>
    <row r="20" spans="2:21" s="22" customFormat="1" ht="12.75" customHeight="1">
      <c r="B20" s="41" t="s">
        <v>49</v>
      </c>
      <c r="C20" s="42"/>
      <c r="D20" s="42"/>
      <c r="E20" s="42"/>
      <c r="F20" s="42"/>
      <c r="G20" s="43"/>
      <c r="H20" s="44" t="s">
        <v>12</v>
      </c>
      <c r="I20" s="45">
        <v>26639</v>
      </c>
      <c r="J20" s="45">
        <v>1930</v>
      </c>
      <c r="K20" s="45">
        <v>4600</v>
      </c>
      <c r="L20" s="45">
        <v>8803</v>
      </c>
      <c r="M20" s="45">
        <v>9194</v>
      </c>
      <c r="N20" s="45">
        <v>6155</v>
      </c>
      <c r="O20" s="45">
        <v>14851</v>
      </c>
      <c r="P20" s="45">
        <v>2976</v>
      </c>
      <c r="Q20" s="45">
        <v>7242</v>
      </c>
      <c r="R20" s="45">
        <v>3197</v>
      </c>
      <c r="S20" s="45">
        <v>5753</v>
      </c>
      <c r="T20" s="45">
        <f>SUM(I20:S20)</f>
        <v>91340</v>
      </c>
      <c r="U20" s="45">
        <v>3479621</v>
      </c>
    </row>
    <row r="21" spans="2:21" s="23" customFormat="1" ht="12.75" customHeight="1">
      <c r="B21" s="41" t="s">
        <v>50</v>
      </c>
      <c r="C21" s="42"/>
      <c r="D21" s="42"/>
      <c r="E21" s="42"/>
      <c r="F21" s="42"/>
      <c r="G21" s="43"/>
      <c r="H21" s="44" t="s">
        <v>13</v>
      </c>
      <c r="I21" s="45">
        <v>26475</v>
      </c>
      <c r="J21" s="45">
        <v>1926</v>
      </c>
      <c r="K21" s="45">
        <v>4553</v>
      </c>
      <c r="L21" s="45">
        <v>8757</v>
      </c>
      <c r="M21" s="45">
        <v>9131</v>
      </c>
      <c r="N21" s="45">
        <v>6146</v>
      </c>
      <c r="O21" s="45">
        <v>14795</v>
      </c>
      <c r="P21" s="45">
        <v>2958</v>
      </c>
      <c r="Q21" s="45">
        <v>7223</v>
      </c>
      <c r="R21" s="45">
        <v>3187</v>
      </c>
      <c r="S21" s="45">
        <v>5714</v>
      </c>
      <c r="T21" s="45">
        <f>SUM(I21:S21)</f>
        <v>90865</v>
      </c>
      <c r="U21" s="45">
        <v>3448643</v>
      </c>
    </row>
    <row r="22" spans="2:21" s="23" customFormat="1" ht="12.75">
      <c r="B22" s="46" t="s">
        <v>51</v>
      </c>
      <c r="C22" s="46"/>
      <c r="D22" s="46"/>
      <c r="E22" s="46"/>
      <c r="F22" s="46"/>
      <c r="G22" s="46"/>
      <c r="H22" s="47" t="s">
        <v>70</v>
      </c>
      <c r="I22" s="48">
        <v>519</v>
      </c>
      <c r="J22" s="48">
        <v>9</v>
      </c>
      <c r="K22" s="48">
        <v>3</v>
      </c>
      <c r="L22" s="48">
        <v>46</v>
      </c>
      <c r="M22" s="48">
        <v>27</v>
      </c>
      <c r="N22" s="48">
        <v>16</v>
      </c>
      <c r="O22" s="48">
        <v>192</v>
      </c>
      <c r="P22" s="49">
        <v>19</v>
      </c>
      <c r="Q22" s="48">
        <v>36</v>
      </c>
      <c r="R22" s="48">
        <v>7</v>
      </c>
      <c r="S22" s="48">
        <v>47</v>
      </c>
      <c r="T22" s="45">
        <f aca="true" t="shared" si="0" ref="T22:T31">SUM(I22:S22)</f>
        <v>921</v>
      </c>
      <c r="U22" s="48">
        <v>58367</v>
      </c>
    </row>
    <row r="23" spans="2:21" s="23" customFormat="1" ht="12.75">
      <c r="B23" s="46" t="s">
        <v>52</v>
      </c>
      <c r="C23" s="46"/>
      <c r="D23" s="46"/>
      <c r="E23" s="46"/>
      <c r="F23" s="46"/>
      <c r="G23" s="46"/>
      <c r="H23" s="47" t="s">
        <v>71</v>
      </c>
      <c r="I23" s="48">
        <v>552</v>
      </c>
      <c r="J23" s="48">
        <v>2</v>
      </c>
      <c r="K23" s="48">
        <v>7</v>
      </c>
      <c r="L23" s="48">
        <v>27</v>
      </c>
      <c r="M23" s="48">
        <v>21</v>
      </c>
      <c r="N23" s="48">
        <v>9</v>
      </c>
      <c r="O23" s="48">
        <v>148</v>
      </c>
      <c r="P23" s="49">
        <v>11</v>
      </c>
      <c r="Q23" s="48">
        <v>53</v>
      </c>
      <c r="R23" s="48">
        <v>5</v>
      </c>
      <c r="S23" s="48">
        <v>35</v>
      </c>
      <c r="T23" s="45">
        <f t="shared" si="0"/>
        <v>870</v>
      </c>
      <c r="U23" s="48">
        <v>89517</v>
      </c>
    </row>
    <row r="24" spans="2:21" s="23" customFormat="1" ht="12.75">
      <c r="B24" s="46" t="s">
        <v>53</v>
      </c>
      <c r="C24" s="46"/>
      <c r="D24" s="46"/>
      <c r="E24" s="46"/>
      <c r="F24" s="46"/>
      <c r="G24" s="46"/>
      <c r="H24" s="47" t="s">
        <v>17</v>
      </c>
      <c r="I24" s="48">
        <v>1721</v>
      </c>
      <c r="J24" s="48">
        <v>47</v>
      </c>
      <c r="K24" s="48">
        <v>96</v>
      </c>
      <c r="L24" s="48">
        <v>282</v>
      </c>
      <c r="M24" s="48">
        <v>165</v>
      </c>
      <c r="N24" s="48">
        <v>90</v>
      </c>
      <c r="O24" s="48">
        <v>396</v>
      </c>
      <c r="P24" s="49">
        <v>63</v>
      </c>
      <c r="Q24" s="48">
        <v>160</v>
      </c>
      <c r="R24" s="48">
        <v>48</v>
      </c>
      <c r="S24" s="48">
        <v>169</v>
      </c>
      <c r="T24" s="45">
        <f t="shared" si="0"/>
        <v>3237</v>
      </c>
      <c r="U24" s="48">
        <v>171568</v>
      </c>
    </row>
    <row r="25" spans="2:21" s="23" customFormat="1" ht="12.75">
      <c r="B25" s="46" t="s">
        <v>54</v>
      </c>
      <c r="C25" s="46"/>
      <c r="D25" s="46"/>
      <c r="E25" s="46"/>
      <c r="F25" s="46"/>
      <c r="G25" s="46"/>
      <c r="H25" s="47" t="s">
        <v>14</v>
      </c>
      <c r="I25" s="48">
        <v>1068</v>
      </c>
      <c r="J25" s="48">
        <v>34</v>
      </c>
      <c r="K25" s="48">
        <v>24</v>
      </c>
      <c r="L25" s="48">
        <v>46</v>
      </c>
      <c r="M25" s="48">
        <v>45</v>
      </c>
      <c r="N25" s="48">
        <v>22</v>
      </c>
      <c r="O25" s="48">
        <v>275</v>
      </c>
      <c r="P25" s="49">
        <v>60</v>
      </c>
      <c r="Q25" s="48">
        <v>133</v>
      </c>
      <c r="R25" s="48">
        <v>24</v>
      </c>
      <c r="S25" s="48">
        <v>91</v>
      </c>
      <c r="T25" s="45">
        <f t="shared" si="0"/>
        <v>1822</v>
      </c>
      <c r="U25" s="48">
        <v>129359</v>
      </c>
    </row>
    <row r="26" spans="2:21" s="23" customFormat="1" ht="12.75">
      <c r="B26" s="46" t="s">
        <v>55</v>
      </c>
      <c r="C26" s="46"/>
      <c r="D26" s="46"/>
      <c r="E26" s="46"/>
      <c r="F26" s="46"/>
      <c r="G26" s="46"/>
      <c r="H26" s="47" t="s">
        <v>72</v>
      </c>
      <c r="I26" s="48">
        <v>3595</v>
      </c>
      <c r="J26" s="48">
        <v>105</v>
      </c>
      <c r="K26" s="48">
        <v>82</v>
      </c>
      <c r="L26" s="48">
        <v>175</v>
      </c>
      <c r="M26" s="48">
        <v>164</v>
      </c>
      <c r="N26" s="48">
        <v>97</v>
      </c>
      <c r="O26" s="48">
        <v>1379</v>
      </c>
      <c r="P26" s="49">
        <v>197</v>
      </c>
      <c r="Q26" s="48">
        <v>572</v>
      </c>
      <c r="R26" s="48">
        <v>99</v>
      </c>
      <c r="S26" s="48">
        <v>323</v>
      </c>
      <c r="T26" s="45">
        <f t="shared" si="0"/>
        <v>6788</v>
      </c>
      <c r="U26" s="48">
        <v>344580</v>
      </c>
    </row>
    <row r="27" spans="2:21" s="23" customFormat="1" ht="12.75">
      <c r="B27" s="46" t="s">
        <v>56</v>
      </c>
      <c r="C27" s="46"/>
      <c r="D27" s="46"/>
      <c r="E27" s="46"/>
      <c r="F27" s="46"/>
      <c r="G27" s="46"/>
      <c r="H27" s="47" t="s">
        <v>73</v>
      </c>
      <c r="I27" s="48">
        <v>3264</v>
      </c>
      <c r="J27" s="48">
        <v>188</v>
      </c>
      <c r="K27" s="48">
        <v>833</v>
      </c>
      <c r="L27" s="48">
        <v>1563</v>
      </c>
      <c r="M27" s="48">
        <v>1624</v>
      </c>
      <c r="N27" s="48">
        <v>640</v>
      </c>
      <c r="O27" s="48">
        <v>1753</v>
      </c>
      <c r="P27" s="49">
        <v>451</v>
      </c>
      <c r="Q27" s="48">
        <v>1483</v>
      </c>
      <c r="R27" s="48">
        <v>585</v>
      </c>
      <c r="S27" s="48">
        <v>535</v>
      </c>
      <c r="T27" s="45">
        <f t="shared" si="0"/>
        <v>12919</v>
      </c>
      <c r="U27" s="48">
        <v>347737</v>
      </c>
    </row>
    <row r="28" spans="2:21" s="23" customFormat="1" ht="12.75">
      <c r="B28" s="46" t="s">
        <v>57</v>
      </c>
      <c r="C28" s="46"/>
      <c r="D28" s="46"/>
      <c r="E28" s="46"/>
      <c r="F28" s="46"/>
      <c r="G28" s="46"/>
      <c r="H28" s="47" t="s">
        <v>74</v>
      </c>
      <c r="I28" s="48">
        <v>5109</v>
      </c>
      <c r="J28" s="48">
        <v>199</v>
      </c>
      <c r="K28" s="48">
        <v>162</v>
      </c>
      <c r="L28" s="48">
        <v>1311</v>
      </c>
      <c r="M28" s="48">
        <v>362</v>
      </c>
      <c r="N28" s="48">
        <v>240</v>
      </c>
      <c r="O28" s="48">
        <v>2386</v>
      </c>
      <c r="P28" s="49">
        <v>291</v>
      </c>
      <c r="Q28" s="48">
        <v>543</v>
      </c>
      <c r="R28" s="48">
        <v>232</v>
      </c>
      <c r="S28" s="48">
        <v>486</v>
      </c>
      <c r="T28" s="45">
        <f t="shared" si="0"/>
        <v>11321</v>
      </c>
      <c r="U28" s="48">
        <v>614593</v>
      </c>
    </row>
    <row r="29" spans="2:21" s="23" customFormat="1" ht="12.75">
      <c r="B29" s="46" t="s">
        <v>58</v>
      </c>
      <c r="C29" s="46"/>
      <c r="D29" s="46"/>
      <c r="E29" s="46"/>
      <c r="F29" s="46"/>
      <c r="G29" s="46"/>
      <c r="H29" s="47" t="s">
        <v>75</v>
      </c>
      <c r="I29" s="48">
        <v>974</v>
      </c>
      <c r="J29" s="48">
        <v>37</v>
      </c>
      <c r="K29" s="48">
        <v>43</v>
      </c>
      <c r="L29" s="48">
        <v>119</v>
      </c>
      <c r="M29" s="48">
        <v>89</v>
      </c>
      <c r="N29" s="48">
        <v>30</v>
      </c>
      <c r="O29" s="48">
        <v>345</v>
      </c>
      <c r="P29" s="49">
        <v>40</v>
      </c>
      <c r="Q29" s="48">
        <v>80</v>
      </c>
      <c r="R29" s="48">
        <v>20</v>
      </c>
      <c r="S29" s="48">
        <v>84</v>
      </c>
      <c r="T29" s="45">
        <f t="shared" si="0"/>
        <v>1861</v>
      </c>
      <c r="U29" s="48">
        <v>175326</v>
      </c>
    </row>
    <row r="30" spans="2:21" s="23" customFormat="1" ht="12.75">
      <c r="B30" s="46" t="s">
        <v>59</v>
      </c>
      <c r="C30" s="46"/>
      <c r="D30" s="46"/>
      <c r="E30" s="46"/>
      <c r="F30" s="46"/>
      <c r="G30" s="46"/>
      <c r="H30" s="47" t="s">
        <v>15</v>
      </c>
      <c r="I30" s="48">
        <v>9719</v>
      </c>
      <c r="J30" s="48">
        <v>1302</v>
      </c>
      <c r="K30" s="48">
        <v>3346</v>
      </c>
      <c r="L30" s="48">
        <v>5201</v>
      </c>
      <c r="M30" s="48">
        <v>6663</v>
      </c>
      <c r="N30" s="48">
        <v>5006</v>
      </c>
      <c r="O30" s="48">
        <v>7940</v>
      </c>
      <c r="P30" s="49">
        <v>1826</v>
      </c>
      <c r="Q30" s="48">
        <v>4167</v>
      </c>
      <c r="R30" s="48">
        <v>2171</v>
      </c>
      <c r="S30" s="48">
        <v>3947</v>
      </c>
      <c r="T30" s="45">
        <f t="shared" si="0"/>
        <v>51288</v>
      </c>
      <c r="U30" s="48">
        <v>1521643</v>
      </c>
    </row>
    <row r="31" spans="2:21" s="23" customFormat="1" ht="12.75">
      <c r="B31" s="46" t="s">
        <v>60</v>
      </c>
      <c r="C31" s="46"/>
      <c r="D31" s="46"/>
      <c r="E31" s="46"/>
      <c r="F31" s="46"/>
      <c r="G31" s="46"/>
      <c r="H31" s="47" t="s">
        <v>16</v>
      </c>
      <c r="I31" s="48">
        <v>37</v>
      </c>
      <c r="J31" s="48">
        <v>4</v>
      </c>
      <c r="K31" s="48">
        <v>1</v>
      </c>
      <c r="L31" s="48">
        <v>4</v>
      </c>
      <c r="M31" s="48">
        <v>3</v>
      </c>
      <c r="N31" s="48">
        <v>0</v>
      </c>
      <c r="O31" s="48">
        <v>5</v>
      </c>
      <c r="P31" s="49">
        <v>1</v>
      </c>
      <c r="Q31" s="48">
        <v>5</v>
      </c>
      <c r="R31" s="48">
        <v>0</v>
      </c>
      <c r="S31" s="48">
        <v>0</v>
      </c>
      <c r="T31" s="45">
        <f t="shared" si="0"/>
        <v>60</v>
      </c>
      <c r="U31" s="48">
        <v>10707</v>
      </c>
    </row>
    <row r="32" spans="2:21" s="24" customFormat="1" ht="12">
      <c r="B32" s="41" t="s">
        <v>61</v>
      </c>
      <c r="C32" s="42"/>
      <c r="D32" s="42"/>
      <c r="E32" s="42"/>
      <c r="F32" s="42"/>
      <c r="G32" s="43"/>
      <c r="H32" s="47" t="s">
        <v>18</v>
      </c>
      <c r="I32" s="50">
        <f>SUM(I22/I21)*100</f>
        <v>1.9603399433427764</v>
      </c>
      <c r="J32" s="50">
        <f aca="true" t="shared" si="1" ref="J32:U32">SUM(J22/J21)*100</f>
        <v>0.46728971962616817</v>
      </c>
      <c r="K32" s="50">
        <f t="shared" si="1"/>
        <v>0.06589062156819679</v>
      </c>
      <c r="L32" s="50">
        <f t="shared" si="1"/>
        <v>0.5252940504739065</v>
      </c>
      <c r="M32" s="50">
        <f t="shared" si="1"/>
        <v>0.29569598072500275</v>
      </c>
      <c r="N32" s="50">
        <f t="shared" si="1"/>
        <v>0.26033192320208265</v>
      </c>
      <c r="O32" s="50">
        <f t="shared" si="1"/>
        <v>1.2977357215275431</v>
      </c>
      <c r="P32" s="50">
        <f t="shared" si="1"/>
        <v>0.6423258958755916</v>
      </c>
      <c r="Q32" s="50">
        <f t="shared" si="1"/>
        <v>0.49840786376851726</v>
      </c>
      <c r="R32" s="50">
        <f t="shared" si="1"/>
        <v>0.21964229683087544</v>
      </c>
      <c r="S32" s="50">
        <f t="shared" si="1"/>
        <v>0.8225411270563528</v>
      </c>
      <c r="T32" s="50">
        <f t="shared" si="1"/>
        <v>1.0135915919220821</v>
      </c>
      <c r="U32" s="50">
        <f t="shared" si="1"/>
        <v>1.6924628034853129</v>
      </c>
    </row>
    <row r="33" spans="2:21" s="24" customFormat="1" ht="12">
      <c r="B33" s="41" t="s">
        <v>62</v>
      </c>
      <c r="C33" s="42"/>
      <c r="D33" s="42"/>
      <c r="E33" s="42"/>
      <c r="F33" s="42"/>
      <c r="G33" s="43"/>
      <c r="H33" s="47" t="s">
        <v>19</v>
      </c>
      <c r="I33" s="50">
        <f>SUM(I23/I21)*100</f>
        <v>2.084985835694051</v>
      </c>
      <c r="J33" s="50">
        <f aca="true" t="shared" si="2" ref="J33:U33">SUM(J23/J21)*100</f>
        <v>0.10384215991692627</v>
      </c>
      <c r="K33" s="50">
        <f t="shared" si="2"/>
        <v>0.15374478365912583</v>
      </c>
      <c r="L33" s="50">
        <f t="shared" si="2"/>
        <v>0.3083247687564234</v>
      </c>
      <c r="M33" s="50">
        <f t="shared" si="2"/>
        <v>0.2299857627861132</v>
      </c>
      <c r="N33" s="50">
        <f t="shared" si="2"/>
        <v>0.1464367068011715</v>
      </c>
      <c r="O33" s="50">
        <f t="shared" si="2"/>
        <v>1.0003379520108144</v>
      </c>
      <c r="P33" s="50">
        <f t="shared" si="2"/>
        <v>0.37187288708586885</v>
      </c>
      <c r="Q33" s="50">
        <f t="shared" si="2"/>
        <v>0.733767132770317</v>
      </c>
      <c r="R33" s="50">
        <f t="shared" si="2"/>
        <v>0.15688735487919672</v>
      </c>
      <c r="S33" s="50">
        <f t="shared" si="2"/>
        <v>0.6125306265313266</v>
      </c>
      <c r="T33" s="50">
        <f t="shared" si="2"/>
        <v>0.9574643702195564</v>
      </c>
      <c r="U33" s="50">
        <f t="shared" si="2"/>
        <v>2.5957166340499724</v>
      </c>
    </row>
    <row r="34" spans="2:21" s="24" customFormat="1" ht="12">
      <c r="B34" s="41" t="s">
        <v>63</v>
      </c>
      <c r="C34" s="42"/>
      <c r="D34" s="42"/>
      <c r="E34" s="42"/>
      <c r="F34" s="42"/>
      <c r="G34" s="43"/>
      <c r="H34" s="47" t="s">
        <v>20</v>
      </c>
      <c r="I34" s="50">
        <f>SUM(I24/I21)*100</f>
        <v>6.500472143531634</v>
      </c>
      <c r="J34" s="50">
        <f aca="true" t="shared" si="3" ref="J34:U34">SUM(J24/J21)*100</f>
        <v>2.4402907580477673</v>
      </c>
      <c r="K34" s="50">
        <f t="shared" si="3"/>
        <v>2.1084998901822973</v>
      </c>
      <c r="L34" s="50">
        <f t="shared" si="3"/>
        <v>3.220280918122645</v>
      </c>
      <c r="M34" s="50">
        <f t="shared" si="3"/>
        <v>1.807030993319461</v>
      </c>
      <c r="N34" s="50">
        <f t="shared" si="3"/>
        <v>1.464367068011715</v>
      </c>
      <c r="O34" s="50">
        <f t="shared" si="3"/>
        <v>2.676579925650558</v>
      </c>
      <c r="P34" s="50">
        <f t="shared" si="3"/>
        <v>2.129817444219067</v>
      </c>
      <c r="Q34" s="50">
        <f t="shared" si="3"/>
        <v>2.2151460611934097</v>
      </c>
      <c r="R34" s="50">
        <f t="shared" si="3"/>
        <v>1.5061186068402888</v>
      </c>
      <c r="S34" s="50">
        <f t="shared" si="3"/>
        <v>2.9576478823941197</v>
      </c>
      <c r="T34" s="50">
        <f t="shared" si="3"/>
        <v>3.5624277774720743</v>
      </c>
      <c r="U34" s="50">
        <f t="shared" si="3"/>
        <v>4.974942317891414</v>
      </c>
    </row>
    <row r="35" spans="2:21" s="24" customFormat="1" ht="12">
      <c r="B35" s="41" t="s">
        <v>64</v>
      </c>
      <c r="C35" s="42"/>
      <c r="D35" s="42"/>
      <c r="E35" s="42"/>
      <c r="F35" s="42"/>
      <c r="G35" s="43"/>
      <c r="H35" s="47" t="s">
        <v>21</v>
      </c>
      <c r="I35" s="50">
        <f>SUM(I25/I21)*100</f>
        <v>4.0339943342776206</v>
      </c>
      <c r="J35" s="50">
        <f aca="true" t="shared" si="4" ref="J35:U35">SUM(J25/J21)*100</f>
        <v>1.7653167185877467</v>
      </c>
      <c r="K35" s="50">
        <f t="shared" si="4"/>
        <v>0.5271249725455743</v>
      </c>
      <c r="L35" s="50">
        <f t="shared" si="4"/>
        <v>0.5252940504739065</v>
      </c>
      <c r="M35" s="50">
        <f t="shared" si="4"/>
        <v>0.49282663454167125</v>
      </c>
      <c r="N35" s="50">
        <f t="shared" si="4"/>
        <v>0.35795639440286364</v>
      </c>
      <c r="O35" s="50">
        <f t="shared" si="4"/>
        <v>1.858736059479554</v>
      </c>
      <c r="P35" s="50">
        <f t="shared" si="4"/>
        <v>2.028397565922921</v>
      </c>
      <c r="Q35" s="50">
        <f t="shared" si="4"/>
        <v>1.8413401633670219</v>
      </c>
      <c r="R35" s="50">
        <f t="shared" si="4"/>
        <v>0.7530593034201444</v>
      </c>
      <c r="S35" s="50">
        <f t="shared" si="4"/>
        <v>1.5925796289814491</v>
      </c>
      <c r="T35" s="50">
        <f t="shared" si="4"/>
        <v>2.0051725086667034</v>
      </c>
      <c r="U35" s="50">
        <f t="shared" si="4"/>
        <v>3.751011629791776</v>
      </c>
    </row>
    <row r="36" spans="2:21" s="24" customFormat="1" ht="12">
      <c r="B36" s="41" t="s">
        <v>65</v>
      </c>
      <c r="C36" s="42"/>
      <c r="D36" s="42"/>
      <c r="E36" s="42"/>
      <c r="F36" s="42"/>
      <c r="G36" s="43"/>
      <c r="H36" s="47" t="s">
        <v>22</v>
      </c>
      <c r="I36" s="50">
        <f>SUM(I26/I21)*100</f>
        <v>13.578847969782814</v>
      </c>
      <c r="J36" s="50">
        <f aca="true" t="shared" si="5" ref="J36:U36">SUM(J26/J21)*100</f>
        <v>5.451713395638629</v>
      </c>
      <c r="K36" s="50">
        <f t="shared" si="5"/>
        <v>1.8010103228640457</v>
      </c>
      <c r="L36" s="50">
        <f t="shared" si="5"/>
        <v>1.9984012789768184</v>
      </c>
      <c r="M36" s="50">
        <f t="shared" si="5"/>
        <v>1.796079290329646</v>
      </c>
      <c r="N36" s="50">
        <f t="shared" si="5"/>
        <v>1.5782622844126262</v>
      </c>
      <c r="O36" s="50">
        <f t="shared" si="5"/>
        <v>9.320716458262927</v>
      </c>
      <c r="P36" s="50">
        <f t="shared" si="5"/>
        <v>6.659905341446924</v>
      </c>
      <c r="Q36" s="50">
        <f t="shared" si="5"/>
        <v>7.919147168766441</v>
      </c>
      <c r="R36" s="50">
        <f t="shared" si="5"/>
        <v>3.1063696266080956</v>
      </c>
      <c r="S36" s="50">
        <f t="shared" si="5"/>
        <v>5.652782639131956</v>
      </c>
      <c r="T36" s="50">
        <f t="shared" si="5"/>
        <v>7.470423155230287</v>
      </c>
      <c r="U36" s="50">
        <f t="shared" si="5"/>
        <v>9.99175617771976</v>
      </c>
    </row>
    <row r="37" spans="2:21" s="24" customFormat="1" ht="12">
      <c r="B37" s="41" t="s">
        <v>66</v>
      </c>
      <c r="C37" s="42"/>
      <c r="D37" s="42"/>
      <c r="E37" s="42"/>
      <c r="F37" s="42"/>
      <c r="G37" s="43"/>
      <c r="H37" s="47" t="s">
        <v>23</v>
      </c>
      <c r="I37" s="50">
        <f>SUM(I27/I21)*100</f>
        <v>12.328611898016998</v>
      </c>
      <c r="J37" s="50">
        <f aca="true" t="shared" si="6" ref="J37:U37">SUM(J27/J21)*100</f>
        <v>9.76116303219107</v>
      </c>
      <c r="K37" s="50">
        <f t="shared" si="6"/>
        <v>18.295629255435976</v>
      </c>
      <c r="L37" s="50">
        <f t="shared" si="6"/>
        <v>17.848578280232957</v>
      </c>
      <c r="M37" s="50">
        <f t="shared" si="6"/>
        <v>17.785565655459422</v>
      </c>
      <c r="N37" s="50">
        <f t="shared" si="6"/>
        <v>10.413276928083306</v>
      </c>
      <c r="O37" s="50">
        <f t="shared" si="6"/>
        <v>11.848597499155119</v>
      </c>
      <c r="P37" s="50">
        <f t="shared" si="6"/>
        <v>15.246788370520623</v>
      </c>
      <c r="Q37" s="50">
        <f t="shared" si="6"/>
        <v>20.53163505468642</v>
      </c>
      <c r="R37" s="50">
        <f t="shared" si="6"/>
        <v>18.35582052086602</v>
      </c>
      <c r="S37" s="50">
        <f t="shared" si="6"/>
        <v>9.36296814840742</v>
      </c>
      <c r="T37" s="50">
        <f t="shared" si="6"/>
        <v>14.217795630880978</v>
      </c>
      <c r="U37" s="50">
        <f t="shared" si="6"/>
        <v>10.08329943110957</v>
      </c>
    </row>
    <row r="38" spans="2:21" s="24" customFormat="1" ht="12">
      <c r="B38" s="41" t="s">
        <v>67</v>
      </c>
      <c r="C38" s="42"/>
      <c r="D38" s="42"/>
      <c r="E38" s="42"/>
      <c r="F38" s="42"/>
      <c r="G38" s="43"/>
      <c r="H38" s="47" t="s">
        <v>24</v>
      </c>
      <c r="I38" s="50">
        <f>SUM(I28/I21)*100</f>
        <v>19.297450424929178</v>
      </c>
      <c r="J38" s="50">
        <f aca="true" t="shared" si="7" ref="J38:U38">SUM(J28/J21)*100</f>
        <v>10.332294911734165</v>
      </c>
      <c r="K38" s="50">
        <f t="shared" si="7"/>
        <v>3.558093564682627</v>
      </c>
      <c r="L38" s="50">
        <f t="shared" si="7"/>
        <v>14.970880438506336</v>
      </c>
      <c r="M38" s="50">
        <f t="shared" si="7"/>
        <v>3.964516482313</v>
      </c>
      <c r="N38" s="50">
        <f t="shared" si="7"/>
        <v>3.9049788480312397</v>
      </c>
      <c r="O38" s="50">
        <f t="shared" si="7"/>
        <v>16.12706995606624</v>
      </c>
      <c r="P38" s="50">
        <f t="shared" si="7"/>
        <v>9.837728194726166</v>
      </c>
      <c r="Q38" s="50">
        <f t="shared" si="7"/>
        <v>7.517651945175135</v>
      </c>
      <c r="R38" s="50">
        <f t="shared" si="7"/>
        <v>7.279573266394729</v>
      </c>
      <c r="S38" s="50">
        <f t="shared" si="7"/>
        <v>8.505425271263563</v>
      </c>
      <c r="T38" s="50">
        <f t="shared" si="7"/>
        <v>12.459142684201838</v>
      </c>
      <c r="U38" s="50">
        <f t="shared" si="7"/>
        <v>17.821299566235183</v>
      </c>
    </row>
    <row r="39" spans="2:21" s="24" customFormat="1" ht="12.75" customHeight="1">
      <c r="B39" s="41" t="s">
        <v>68</v>
      </c>
      <c r="C39" s="42"/>
      <c r="D39" s="42"/>
      <c r="E39" s="42"/>
      <c r="F39" s="42"/>
      <c r="G39" s="43"/>
      <c r="H39" s="47" t="s">
        <v>25</v>
      </c>
      <c r="I39" s="50">
        <f>SUM(I29/I21)*100</f>
        <v>3.6789423984891405</v>
      </c>
      <c r="J39" s="50">
        <f aca="true" t="shared" si="8" ref="J39:U39">SUM(J29/J21)*100</f>
        <v>1.9210799584631362</v>
      </c>
      <c r="K39" s="50">
        <f t="shared" si="8"/>
        <v>0.9444322424774874</v>
      </c>
      <c r="L39" s="50">
        <f t="shared" si="8"/>
        <v>1.3589128697042365</v>
      </c>
      <c r="M39" s="50">
        <f t="shared" si="8"/>
        <v>0.9747015660935274</v>
      </c>
      <c r="N39" s="50">
        <f t="shared" si="8"/>
        <v>0.48812235600390497</v>
      </c>
      <c r="O39" s="50">
        <f t="shared" si="8"/>
        <v>2.331868874619804</v>
      </c>
      <c r="P39" s="50">
        <f t="shared" si="8"/>
        <v>1.352265043948614</v>
      </c>
      <c r="Q39" s="50">
        <f t="shared" si="8"/>
        <v>1.1075730305967049</v>
      </c>
      <c r="R39" s="50">
        <f t="shared" si="8"/>
        <v>0.6275494195167869</v>
      </c>
      <c r="S39" s="50">
        <f t="shared" si="8"/>
        <v>1.4700735036751837</v>
      </c>
      <c r="T39" s="50">
        <f t="shared" si="8"/>
        <v>2.0480933252627525</v>
      </c>
      <c r="U39" s="50">
        <f t="shared" si="8"/>
        <v>5.083912715813147</v>
      </c>
    </row>
    <row r="40" spans="2:21" s="24" customFormat="1" ht="12">
      <c r="B40" s="41" t="s">
        <v>69</v>
      </c>
      <c r="C40" s="42"/>
      <c r="D40" s="42"/>
      <c r="E40" s="42"/>
      <c r="F40" s="42"/>
      <c r="G40" s="43"/>
      <c r="H40" s="47" t="s">
        <v>27</v>
      </c>
      <c r="I40" s="50">
        <f>SUM(I30/I21)*100</f>
        <v>36.71010387157696</v>
      </c>
      <c r="J40" s="50">
        <f aca="true" t="shared" si="9" ref="J40:U40">SUM(J30/J21)*100</f>
        <v>67.601246105919</v>
      </c>
      <c r="K40" s="50">
        <f t="shared" si="9"/>
        <v>73.49000658906216</v>
      </c>
      <c r="L40" s="50">
        <f t="shared" si="9"/>
        <v>59.392486011191046</v>
      </c>
      <c r="M40" s="50">
        <f t="shared" si="9"/>
        <v>72.97119702113679</v>
      </c>
      <c r="N40" s="50">
        <f t="shared" si="9"/>
        <v>81.45135047185161</v>
      </c>
      <c r="O40" s="50">
        <f t="shared" si="9"/>
        <v>53.666779317336946</v>
      </c>
      <c r="P40" s="50">
        <f t="shared" si="9"/>
        <v>61.730899256254226</v>
      </c>
      <c r="Q40" s="50">
        <f t="shared" si="9"/>
        <v>57.69071023120587</v>
      </c>
      <c r="R40" s="50">
        <f t="shared" si="9"/>
        <v>68.12048948854722</v>
      </c>
      <c r="S40" s="50">
        <f t="shared" si="9"/>
        <v>69.07595379768988</v>
      </c>
      <c r="T40" s="50">
        <f t="shared" si="9"/>
        <v>56.44417542508117</v>
      </c>
      <c r="U40" s="50">
        <f t="shared" si="9"/>
        <v>44.12294922959553</v>
      </c>
    </row>
    <row r="41" spans="2:21" s="24" customFormat="1" ht="12">
      <c r="B41" s="41" t="s">
        <v>76</v>
      </c>
      <c r="C41" s="42"/>
      <c r="D41" s="42"/>
      <c r="E41" s="42"/>
      <c r="F41" s="42"/>
      <c r="G41" s="43"/>
      <c r="H41" s="47" t="s">
        <v>26</v>
      </c>
      <c r="I41" s="50">
        <f>SUM(I31/I21)*100</f>
        <v>0.13975448536355053</v>
      </c>
      <c r="J41" s="50">
        <f aca="true" t="shared" si="10" ref="J41:U41">SUM(J31/J21)*100</f>
        <v>0.20768431983385255</v>
      </c>
      <c r="K41" s="50">
        <f t="shared" si="10"/>
        <v>0.021963540522732264</v>
      </c>
      <c r="L41" s="50">
        <f t="shared" si="10"/>
        <v>0.04567774351947013</v>
      </c>
      <c r="M41" s="50">
        <f t="shared" si="10"/>
        <v>0.032855108969444755</v>
      </c>
      <c r="N41" s="50">
        <f t="shared" si="10"/>
        <v>0</v>
      </c>
      <c r="O41" s="50">
        <f t="shared" si="10"/>
        <v>0.03379520108144643</v>
      </c>
      <c r="P41" s="50">
        <f t="shared" si="10"/>
        <v>0.03380662609871535</v>
      </c>
      <c r="Q41" s="50">
        <f t="shared" si="10"/>
        <v>0.06922331441229405</v>
      </c>
      <c r="R41" s="50">
        <f t="shared" si="10"/>
        <v>0</v>
      </c>
      <c r="S41" s="50">
        <f t="shared" si="10"/>
        <v>0</v>
      </c>
      <c r="T41" s="50">
        <f t="shared" si="10"/>
        <v>0.06603202553238322</v>
      </c>
      <c r="U41" s="50">
        <f t="shared" si="10"/>
        <v>0.3104699442650341</v>
      </c>
    </row>
    <row r="42" spans="9:21" ht="12.75">
      <c r="I42" s="21"/>
      <c r="U42" s="21"/>
    </row>
    <row r="43" ht="12.75">
      <c r="I43" s="21"/>
    </row>
  </sheetData>
  <mergeCells count="25"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29:G29"/>
    <mergeCell ref="B30:G30"/>
    <mergeCell ref="B23:G23"/>
    <mergeCell ref="B24:G24"/>
    <mergeCell ref="B25:G25"/>
  </mergeCells>
  <printOptions/>
  <pageMargins left="0.75" right="0.75" top="1" bottom="1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2007-07-30T19:29:26Z</cp:lastPrinted>
  <dcterms:created xsi:type="dcterms:W3CDTF">2006-09-21T20:02:48Z</dcterms:created>
  <dcterms:modified xsi:type="dcterms:W3CDTF">2007-07-30T19:29:32Z</dcterms:modified>
  <cp:category/>
  <cp:version/>
  <cp:contentType/>
  <cp:contentStatus/>
</cp:coreProperties>
</file>