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1_20" sheetId="1" r:id="rId1"/>
  </sheets>
  <definedNames>
    <definedName name="_xlnm.Print_Area" localSheetId="0">'21_20'!$A$1:$R$46</definedName>
    <definedName name="_xlnm.Print_Titles" localSheetId="0">'21_20'!$16:$17</definedName>
  </definedNames>
  <calcPr fullCalcOnLoad="1"/>
</workbook>
</file>

<file path=xl/sharedStrings.xml><?xml version="1.0" encoding="utf-8"?>
<sst xmlns="http://schemas.openxmlformats.org/spreadsheetml/2006/main" count="86" uniqueCount="86">
  <si>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</si>
  <si>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</si>
  <si>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</si>
  <si>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</si>
  <si>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</si>
  <si>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</si>
  <si>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</si>
  <si>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</si>
  <si>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</si>
  <si>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Esquipulas</t>
  </si>
  <si>
    <t>Quezaltepeque</t>
  </si>
  <si>
    <t>San Jacinto</t>
  </si>
  <si>
    <t>Chiquimula</t>
  </si>
  <si>
    <t>Concepción   las Minas</t>
  </si>
  <si>
    <t>Variable</t>
  </si>
  <si>
    <t>Ref. Codigo Campo</t>
  </si>
  <si>
    <t>Código Departamento y Municipio</t>
  </si>
  <si>
    <t>Indicador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</si>
  <si>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</si>
  <si>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</si>
  <si>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</si>
  <si>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</si>
  <si>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</si>
  <si>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</si>
  <si>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</si>
  <si>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 xml:space="preserve">Número de personas </t>
  </si>
  <si>
    <t>Municipios del Departamento de Chiquimula</t>
  </si>
  <si>
    <t>PAIS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</si>
  <si>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</si>
  <si>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</si>
  <si>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</si>
  <si>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</si>
  <si>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</si>
  <si>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</si>
  <si>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</si>
  <si>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</si>
  <si>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</si>
  <si>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</si>
  <si>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</si>
  <si>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</si>
  <si>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</si>
  <si>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</si>
  <si>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</si>
  <si>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</si>
  <si>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</si>
  <si>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</si>
  <si>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</si>
  <si>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</si>
  <si>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</si>
  <si>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</si>
  <si>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</si>
  <si>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</si>
  <si>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</si>
  <si>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</si>
  <si>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</si>
  <si>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</si>
  <si>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</si>
  <si>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</si>
  <si>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</si>
  <si>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</si>
  <si>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</si>
  <si>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21x Porcentaje de hogares que no están conectados a la red de distribución de agua (pozo, camión o tonel, río, lago o manantial, otro tipo)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</si>
  <si>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</si>
  <si>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</si>
  <si>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</si>
  <si>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</si>
  <si>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</si>
  <si>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</si>
  <si>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</si>
  <si>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</si>
  <si>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21 - 20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</si>
  <si>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</si>
  <si>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</si>
  <si>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</si>
  <si>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</si>
  <si>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</si>
  <si>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</si>
  <si>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</si>
  <si>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</si>
  <si>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</si>
  <si>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</si>
  <si>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</si>
  <si>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fosa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</si>
  <si>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</si>
  <si>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</si>
  <si>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drenaje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</si>
</sst>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/>
    </xf>
    <xf numFmtId="0" fontId="0" fillId="3" borderId="12" xfId="0" applyNumberFormat="1" applyFill="1" applyBorder="1" applyAlignment="1">
      <alignment/>
    </xf>
    <xf numFmtId="2" fontId="0" fillId="3" borderId="1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="70" zoomScaleNormal="70" workbookViewId="0" topLeftCell="A1">
      <selection activeCell="B16" sqref="B16:E1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87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.75">
      <c r="A6" s="31" t="s">
        <v>4</v>
      </c>
      <c r="B6" s="32"/>
      <c r="D6" s="30" t="s">
        <v>70</v>
      </c>
      <c r="E6" s="22"/>
    </row>
    <row r="7" s="6" customFormat="1" ht="12"/>
    <row r="8" spans="2:17" s="6" customFormat="1" ht="12">
      <c r="B8" s="14" t="s">
        <v>14</v>
      </c>
      <c r="C8" s="10"/>
      <c r="D8" s="9" t="s">
        <v>67</v>
      </c>
      <c r="E8" s="10"/>
      <c r="F8" s="10"/>
      <c r="G8" s="10"/>
      <c r="H8" s="10"/>
      <c r="I8" s="10"/>
      <c r="J8" s="10"/>
      <c r="K8" s="15"/>
      <c r="L8" s="7"/>
      <c r="M8" s="7"/>
      <c r="N8" s="7"/>
      <c r="O8" s="7"/>
      <c r="P8" s="7"/>
      <c r="Q8" s="7"/>
    </row>
    <row r="9" spans="2:17" s="6" customFormat="1" ht="12.75">
      <c r="B9" s="16" t="s">
        <v>17</v>
      </c>
      <c r="C9" s="11"/>
      <c r="D9" s="24" t="s">
        <v>68</v>
      </c>
      <c r="E9" s="25"/>
      <c r="F9" s="25"/>
      <c r="G9" s="25"/>
      <c r="H9" s="25"/>
      <c r="I9" s="25"/>
      <c r="J9" s="25"/>
      <c r="K9" s="26"/>
      <c r="L9" s="7"/>
      <c r="M9" s="7"/>
      <c r="N9" s="7"/>
      <c r="O9" s="7"/>
      <c r="P9" s="7"/>
      <c r="Q9" s="7"/>
    </row>
    <row r="10" spans="2:17" s="6" customFormat="1" ht="12">
      <c r="B10" s="17" t="s">
        <v>5</v>
      </c>
      <c r="C10" s="8"/>
      <c r="D10" s="8" t="s">
        <v>26</v>
      </c>
      <c r="E10" s="8"/>
      <c r="F10" s="8"/>
      <c r="G10" s="8"/>
      <c r="H10" s="8"/>
      <c r="I10" s="8"/>
      <c r="J10" s="8"/>
      <c r="K10" s="18"/>
      <c r="L10" s="7"/>
      <c r="M10" s="7"/>
      <c r="N10" s="7"/>
      <c r="O10" s="7"/>
      <c r="P10" s="7"/>
      <c r="Q10" s="7"/>
    </row>
    <row r="11" spans="2:17" s="6" customFormat="1" ht="12">
      <c r="B11" s="17" t="s">
        <v>6</v>
      </c>
      <c r="C11" s="8"/>
      <c r="D11" s="13">
        <v>2002</v>
      </c>
      <c r="E11" s="13"/>
      <c r="F11" s="13"/>
      <c r="G11" s="8"/>
      <c r="H11" s="8"/>
      <c r="I11" s="8"/>
      <c r="J11" s="8"/>
      <c r="K11" s="18"/>
      <c r="L11" s="7"/>
      <c r="M11" s="7"/>
      <c r="N11" s="7"/>
      <c r="O11" s="7"/>
      <c r="P11" s="7"/>
      <c r="Q11" s="7"/>
    </row>
    <row r="12" spans="2:17" s="6" customFormat="1" ht="12">
      <c r="B12" s="17" t="s">
        <v>7</v>
      </c>
      <c r="C12" s="8"/>
      <c r="D12" s="8" t="s">
        <v>25</v>
      </c>
      <c r="E12" s="8"/>
      <c r="F12" s="8"/>
      <c r="G12" s="8"/>
      <c r="H12" s="8"/>
      <c r="I12" s="8"/>
      <c r="J12" s="8"/>
      <c r="K12" s="18"/>
      <c r="L12" s="7"/>
      <c r="M12" s="7"/>
      <c r="N12" s="7"/>
      <c r="O12" s="7"/>
      <c r="P12" s="7"/>
      <c r="Q12" s="7"/>
    </row>
    <row r="13" spans="2:17" s="6" customFormat="1" ht="12">
      <c r="B13" s="19" t="s">
        <v>8</v>
      </c>
      <c r="C13" s="12"/>
      <c r="D13" s="12" t="s">
        <v>69</v>
      </c>
      <c r="E13" s="12"/>
      <c r="F13" s="12"/>
      <c r="G13" s="12"/>
      <c r="H13" s="12"/>
      <c r="I13" s="12"/>
      <c r="J13" s="12"/>
      <c r="K13" s="20"/>
      <c r="L13" s="7"/>
      <c r="M13" s="7"/>
      <c r="N13" s="7"/>
      <c r="O13" s="7"/>
      <c r="P13" s="7"/>
      <c r="Q13" s="7"/>
    </row>
    <row r="16" spans="2:18" ht="24.75" customHeight="1">
      <c r="B16" s="27"/>
      <c r="C16" s="28"/>
      <c r="D16" s="28"/>
      <c r="E16" s="29"/>
      <c r="F16" s="37" t="s">
        <v>12</v>
      </c>
      <c r="G16" s="37" t="s">
        <v>18</v>
      </c>
      <c r="H16" s="37" t="s">
        <v>19</v>
      </c>
      <c r="I16" s="37" t="s">
        <v>20</v>
      </c>
      <c r="J16" s="37" t="s">
        <v>21</v>
      </c>
      <c r="K16" s="37" t="s">
        <v>22</v>
      </c>
      <c r="L16" s="37" t="s">
        <v>9</v>
      </c>
      <c r="M16" s="37" t="s">
        <v>13</v>
      </c>
      <c r="N16" s="37" t="s">
        <v>10</v>
      </c>
      <c r="O16" s="37" t="s">
        <v>11</v>
      </c>
      <c r="P16" s="37" t="s">
        <v>23</v>
      </c>
      <c r="Q16" s="37" t="s">
        <v>24</v>
      </c>
      <c r="R16" s="37" t="s">
        <v>27</v>
      </c>
    </row>
    <row r="17" spans="2:18" ht="12.75">
      <c r="B17" s="33" t="s">
        <v>16</v>
      </c>
      <c r="C17" s="34"/>
      <c r="D17" s="35"/>
      <c r="E17" s="36" t="s">
        <v>15</v>
      </c>
      <c r="F17" s="38">
        <v>2001</v>
      </c>
      <c r="G17" s="38">
        <v>2002</v>
      </c>
      <c r="H17" s="38">
        <v>2003</v>
      </c>
      <c r="I17" s="38">
        <v>2004</v>
      </c>
      <c r="J17" s="38">
        <v>2005</v>
      </c>
      <c r="K17" s="38">
        <v>2006</v>
      </c>
      <c r="L17" s="38">
        <v>2007</v>
      </c>
      <c r="M17" s="38">
        <v>2008</v>
      </c>
      <c r="N17" s="38">
        <v>2009</v>
      </c>
      <c r="O17" s="38">
        <v>2010</v>
      </c>
      <c r="P17" s="38">
        <v>2011</v>
      </c>
      <c r="Q17" s="38">
        <v>20</v>
      </c>
      <c r="R17" s="38"/>
    </row>
    <row r="18" spans="2:17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21" ht="12.75" customHeight="1">
      <c r="B19" s="39" t="s">
        <v>71</v>
      </c>
      <c r="C19" s="40"/>
      <c r="D19" s="40"/>
      <c r="E19" s="41" t="s">
        <v>28</v>
      </c>
      <c r="F19" s="42">
        <v>16451</v>
      </c>
      <c r="G19" s="42">
        <v>1619</v>
      </c>
      <c r="H19" s="42">
        <v>2308</v>
      </c>
      <c r="I19" s="42">
        <v>7694</v>
      </c>
      <c r="J19" s="42">
        <v>6347</v>
      </c>
      <c r="K19" s="42">
        <v>3319</v>
      </c>
      <c r="L19" s="42">
        <v>8581</v>
      </c>
      <c r="M19" s="42">
        <v>2662</v>
      </c>
      <c r="N19" s="42">
        <v>4895</v>
      </c>
      <c r="O19" s="42">
        <v>2005</v>
      </c>
      <c r="P19" s="42">
        <v>3991</v>
      </c>
      <c r="Q19" s="42">
        <f aca="true" t="shared" si="0" ref="Q19:Q42">SUM(F19:P19)</f>
        <v>59872</v>
      </c>
      <c r="R19" s="42">
        <v>2200608</v>
      </c>
      <c r="S19" s="21"/>
      <c r="T19" s="21"/>
      <c r="U19" s="21"/>
    </row>
    <row r="20" spans="2:21" ht="12.75" customHeight="1">
      <c r="B20" s="39" t="s">
        <v>72</v>
      </c>
      <c r="C20" s="40"/>
      <c r="D20" s="40"/>
      <c r="E20" s="41" t="s">
        <v>29</v>
      </c>
      <c r="F20" s="42">
        <v>9509</v>
      </c>
      <c r="G20" s="42">
        <v>1022</v>
      </c>
      <c r="H20" s="42">
        <v>1813</v>
      </c>
      <c r="I20" s="42">
        <v>3936</v>
      </c>
      <c r="J20" s="42">
        <v>4051</v>
      </c>
      <c r="K20" s="42">
        <v>1796</v>
      </c>
      <c r="L20" s="42">
        <v>6783</v>
      </c>
      <c r="M20" s="42">
        <v>2281</v>
      </c>
      <c r="N20" s="42">
        <v>3406</v>
      </c>
      <c r="O20" s="42">
        <v>1491</v>
      </c>
      <c r="P20" s="42">
        <v>1969</v>
      </c>
      <c r="Q20" s="42">
        <f t="shared" si="0"/>
        <v>38057</v>
      </c>
      <c r="R20" s="42">
        <v>1458480</v>
      </c>
      <c r="S20" s="21"/>
      <c r="T20" s="21"/>
      <c r="U20" s="21"/>
    </row>
    <row r="21" spans="2:21" ht="12.75" customHeight="1">
      <c r="B21" s="39" t="s">
        <v>73</v>
      </c>
      <c r="C21" s="40"/>
      <c r="D21" s="40"/>
      <c r="E21" s="41" t="s">
        <v>30</v>
      </c>
      <c r="F21" s="42">
        <v>617</v>
      </c>
      <c r="G21" s="42">
        <v>16</v>
      </c>
      <c r="H21" s="42">
        <v>33</v>
      </c>
      <c r="I21" s="42">
        <v>276</v>
      </c>
      <c r="J21" s="42">
        <v>108</v>
      </c>
      <c r="K21" s="42">
        <v>29</v>
      </c>
      <c r="L21" s="42">
        <v>367</v>
      </c>
      <c r="M21" s="42">
        <v>61</v>
      </c>
      <c r="N21" s="42">
        <v>142</v>
      </c>
      <c r="O21" s="42">
        <v>24</v>
      </c>
      <c r="P21" s="42">
        <v>83</v>
      </c>
      <c r="Q21" s="42">
        <f t="shared" si="0"/>
        <v>1756</v>
      </c>
      <c r="R21" s="42">
        <v>93729</v>
      </c>
      <c r="S21" s="21"/>
      <c r="T21" s="21"/>
      <c r="U21" s="21"/>
    </row>
    <row r="22" spans="2:21" ht="12.75" customHeight="1">
      <c r="B22" s="39" t="s">
        <v>74</v>
      </c>
      <c r="C22" s="40"/>
      <c r="D22" s="40"/>
      <c r="E22" s="41" t="s">
        <v>31</v>
      </c>
      <c r="F22" s="42">
        <v>2855</v>
      </c>
      <c r="G22" s="42">
        <v>48</v>
      </c>
      <c r="H22" s="42">
        <v>88</v>
      </c>
      <c r="I22" s="42">
        <v>462</v>
      </c>
      <c r="J22" s="42">
        <v>549</v>
      </c>
      <c r="K22" s="42">
        <v>231</v>
      </c>
      <c r="L22" s="42">
        <v>395</v>
      </c>
      <c r="M22" s="42">
        <v>31</v>
      </c>
      <c r="N22" s="42">
        <v>437</v>
      </c>
      <c r="O22" s="42">
        <v>278</v>
      </c>
      <c r="P22" s="42">
        <v>576</v>
      </c>
      <c r="Q22" s="42">
        <f t="shared" si="0"/>
        <v>5950</v>
      </c>
      <c r="R22" s="42">
        <v>88808</v>
      </c>
      <c r="S22" s="21"/>
      <c r="T22" s="21"/>
      <c r="U22" s="21"/>
    </row>
    <row r="23" spans="2:21" ht="12.75" customHeight="1">
      <c r="B23" s="39" t="s">
        <v>75</v>
      </c>
      <c r="C23" s="40"/>
      <c r="D23" s="40"/>
      <c r="E23" s="41" t="s">
        <v>32</v>
      </c>
      <c r="F23" s="42">
        <v>1687</v>
      </c>
      <c r="G23" s="42">
        <v>228</v>
      </c>
      <c r="H23" s="42">
        <v>314</v>
      </c>
      <c r="I23" s="42">
        <v>2043</v>
      </c>
      <c r="J23" s="42">
        <v>759</v>
      </c>
      <c r="K23" s="42">
        <v>676</v>
      </c>
      <c r="L23" s="42">
        <v>517</v>
      </c>
      <c r="M23" s="42">
        <v>87</v>
      </c>
      <c r="N23" s="42">
        <v>526</v>
      </c>
      <c r="O23" s="42">
        <v>84</v>
      </c>
      <c r="P23" s="42">
        <v>1105</v>
      </c>
      <c r="Q23" s="42">
        <f t="shared" si="0"/>
        <v>8026</v>
      </c>
      <c r="R23" s="42">
        <v>337241</v>
      </c>
      <c r="S23" s="21"/>
      <c r="T23" s="21"/>
      <c r="U23" s="21"/>
    </row>
    <row r="24" spans="2:21" ht="12.75" customHeight="1">
      <c r="B24" s="39" t="s">
        <v>76</v>
      </c>
      <c r="C24" s="40"/>
      <c r="D24" s="40"/>
      <c r="E24" s="41" t="s">
        <v>33</v>
      </c>
      <c r="F24" s="42">
        <v>80</v>
      </c>
      <c r="G24" s="42">
        <v>13</v>
      </c>
      <c r="H24" s="42">
        <v>1</v>
      </c>
      <c r="I24" s="42">
        <v>9</v>
      </c>
      <c r="J24" s="42">
        <v>2</v>
      </c>
      <c r="K24" s="42">
        <v>3</v>
      </c>
      <c r="L24" s="42">
        <v>16</v>
      </c>
      <c r="M24" s="42">
        <v>0</v>
      </c>
      <c r="N24" s="42">
        <v>1</v>
      </c>
      <c r="O24" s="42">
        <v>0</v>
      </c>
      <c r="P24" s="42">
        <v>3</v>
      </c>
      <c r="Q24" s="42">
        <f t="shared" si="0"/>
        <v>128</v>
      </c>
      <c r="R24" s="42">
        <v>49000</v>
      </c>
      <c r="S24" s="21"/>
      <c r="T24" s="21"/>
      <c r="U24" s="21"/>
    </row>
    <row r="25" spans="2:21" ht="12.75" customHeight="1">
      <c r="B25" s="39" t="s">
        <v>77</v>
      </c>
      <c r="C25" s="40"/>
      <c r="D25" s="40"/>
      <c r="E25" s="41" t="s">
        <v>34</v>
      </c>
      <c r="F25" s="42">
        <v>1407</v>
      </c>
      <c r="G25" s="42">
        <v>124</v>
      </c>
      <c r="H25" s="42">
        <v>32</v>
      </c>
      <c r="I25" s="42">
        <v>759</v>
      </c>
      <c r="J25" s="42">
        <v>363</v>
      </c>
      <c r="K25" s="42">
        <v>510</v>
      </c>
      <c r="L25" s="42">
        <v>240</v>
      </c>
      <c r="M25" s="42">
        <v>147</v>
      </c>
      <c r="N25" s="42">
        <v>325</v>
      </c>
      <c r="O25" s="42">
        <v>110</v>
      </c>
      <c r="P25" s="42">
        <v>191</v>
      </c>
      <c r="Q25" s="42">
        <f t="shared" si="0"/>
        <v>4208</v>
      </c>
      <c r="R25" s="42">
        <v>106360</v>
      </c>
      <c r="S25" s="21"/>
      <c r="T25" s="21"/>
      <c r="U25" s="21"/>
    </row>
    <row r="26" spans="2:21" ht="12.75" customHeight="1">
      <c r="B26" s="39" t="s">
        <v>78</v>
      </c>
      <c r="C26" s="40"/>
      <c r="D26" s="40"/>
      <c r="E26" s="41" t="s">
        <v>35</v>
      </c>
      <c r="F26" s="42">
        <v>296</v>
      </c>
      <c r="G26" s="42">
        <v>168</v>
      </c>
      <c r="H26" s="42">
        <v>27</v>
      </c>
      <c r="I26" s="42">
        <v>209</v>
      </c>
      <c r="J26" s="42">
        <v>515</v>
      </c>
      <c r="K26" s="42">
        <v>74</v>
      </c>
      <c r="L26" s="42">
        <v>263</v>
      </c>
      <c r="M26" s="42">
        <v>55</v>
      </c>
      <c r="N26" s="42">
        <v>58</v>
      </c>
      <c r="O26" s="42">
        <v>18</v>
      </c>
      <c r="P26" s="42">
        <v>64</v>
      </c>
      <c r="Q26" s="42">
        <f t="shared" si="0"/>
        <v>1747</v>
      </c>
      <c r="R26" s="42">
        <v>66990</v>
      </c>
      <c r="S26" s="21"/>
      <c r="T26" s="21"/>
      <c r="U26" s="21"/>
    </row>
    <row r="27" spans="2:21" ht="12.75" customHeight="1">
      <c r="B27" s="39" t="s">
        <v>79</v>
      </c>
      <c r="C27" s="40"/>
      <c r="D27" s="40"/>
      <c r="E27" s="41" t="s">
        <v>36</v>
      </c>
      <c r="F27" s="42">
        <v>11604</v>
      </c>
      <c r="G27" s="42">
        <v>1221</v>
      </c>
      <c r="H27" s="42">
        <v>1170</v>
      </c>
      <c r="I27" s="42">
        <v>3297</v>
      </c>
      <c r="J27" s="42">
        <v>3803</v>
      </c>
      <c r="K27" s="42">
        <v>1880</v>
      </c>
      <c r="L27" s="42">
        <v>5921</v>
      </c>
      <c r="M27" s="42">
        <v>2079</v>
      </c>
      <c r="N27" s="42">
        <v>2809</v>
      </c>
      <c r="O27" s="42">
        <v>1306</v>
      </c>
      <c r="P27" s="42">
        <v>2928</v>
      </c>
      <c r="Q27" s="42">
        <f t="shared" si="0"/>
        <v>38018</v>
      </c>
      <c r="R27" s="42">
        <v>1881491</v>
      </c>
      <c r="S27" s="21"/>
      <c r="T27" s="21"/>
      <c r="U27" s="21"/>
    </row>
    <row r="28" spans="2:21" ht="12.75" customHeight="1">
      <c r="B28" s="39" t="s">
        <v>80</v>
      </c>
      <c r="C28" s="40"/>
      <c r="D28" s="40"/>
      <c r="E28" s="41" t="s">
        <v>37</v>
      </c>
      <c r="F28" s="42">
        <v>4847</v>
      </c>
      <c r="G28" s="42">
        <v>398</v>
      </c>
      <c r="H28" s="42">
        <v>1138</v>
      </c>
      <c r="I28" s="42">
        <v>4397</v>
      </c>
      <c r="J28" s="42">
        <v>2544</v>
      </c>
      <c r="K28" s="42">
        <v>1439</v>
      </c>
      <c r="L28" s="42">
        <v>2660</v>
      </c>
      <c r="M28" s="42">
        <v>583</v>
      </c>
      <c r="N28" s="42">
        <v>2086</v>
      </c>
      <c r="O28" s="42">
        <v>699</v>
      </c>
      <c r="P28" s="42">
        <v>1063</v>
      </c>
      <c r="Q28" s="42">
        <f t="shared" si="0"/>
        <v>21854</v>
      </c>
      <c r="R28" s="42">
        <v>319117</v>
      </c>
      <c r="S28" s="21"/>
      <c r="T28" s="21"/>
      <c r="U28" s="21"/>
    </row>
    <row r="29" spans="2:21" ht="12.75" customHeight="1">
      <c r="B29" s="39" t="s">
        <v>81</v>
      </c>
      <c r="C29" s="40"/>
      <c r="D29" s="40"/>
      <c r="E29" s="41" t="s">
        <v>38</v>
      </c>
      <c r="F29" s="42">
        <v>5939</v>
      </c>
      <c r="G29" s="42">
        <v>327</v>
      </c>
      <c r="H29" s="42">
        <v>134</v>
      </c>
      <c r="I29" s="42">
        <v>540</v>
      </c>
      <c r="J29" s="42">
        <v>231</v>
      </c>
      <c r="K29" s="42">
        <v>237</v>
      </c>
      <c r="L29" s="42">
        <v>3692</v>
      </c>
      <c r="M29" s="42">
        <v>738</v>
      </c>
      <c r="N29" s="42">
        <v>740</v>
      </c>
      <c r="O29" s="42">
        <v>141</v>
      </c>
      <c r="P29" s="42">
        <v>1046</v>
      </c>
      <c r="Q29" s="42">
        <f t="shared" si="0"/>
        <v>13765</v>
      </c>
      <c r="R29" s="42">
        <v>722254</v>
      </c>
      <c r="S29" s="21"/>
      <c r="T29" s="21"/>
      <c r="U29" s="21"/>
    </row>
    <row r="30" spans="2:21" ht="12.75" customHeight="1">
      <c r="B30" s="39" t="s">
        <v>82</v>
      </c>
      <c r="C30" s="40"/>
      <c r="D30" s="40"/>
      <c r="E30" s="41" t="s">
        <v>39</v>
      </c>
      <c r="F30" s="42">
        <v>1619</v>
      </c>
      <c r="G30" s="42">
        <v>238</v>
      </c>
      <c r="H30" s="42">
        <v>118</v>
      </c>
      <c r="I30" s="42">
        <v>282</v>
      </c>
      <c r="J30" s="42">
        <v>252</v>
      </c>
      <c r="K30" s="42">
        <v>279</v>
      </c>
      <c r="L30" s="42">
        <v>619</v>
      </c>
      <c r="M30" s="42">
        <v>437</v>
      </c>
      <c r="N30" s="42">
        <v>609</v>
      </c>
      <c r="O30" s="42">
        <v>111</v>
      </c>
      <c r="P30" s="42">
        <v>513</v>
      </c>
      <c r="Q30" s="42">
        <f t="shared" si="0"/>
        <v>5077</v>
      </c>
      <c r="R30" s="42">
        <v>128781</v>
      </c>
      <c r="S30" s="21"/>
      <c r="T30" s="21"/>
      <c r="U30" s="21"/>
    </row>
    <row r="31" spans="2:21" ht="12.75">
      <c r="B31" s="39" t="s">
        <v>83</v>
      </c>
      <c r="C31" s="40"/>
      <c r="D31" s="40"/>
      <c r="E31" s="41" t="s">
        <v>40</v>
      </c>
      <c r="F31" s="42">
        <v>1007</v>
      </c>
      <c r="G31" s="42">
        <v>278</v>
      </c>
      <c r="H31" s="42">
        <v>225</v>
      </c>
      <c r="I31" s="42">
        <v>169</v>
      </c>
      <c r="J31" s="42">
        <v>158</v>
      </c>
      <c r="K31" s="42">
        <v>46</v>
      </c>
      <c r="L31" s="42">
        <v>725</v>
      </c>
      <c r="M31" s="42">
        <v>520</v>
      </c>
      <c r="N31" s="42">
        <v>393</v>
      </c>
      <c r="O31" s="42">
        <v>166</v>
      </c>
      <c r="P31" s="42">
        <v>686</v>
      </c>
      <c r="Q31" s="42">
        <f t="shared" si="0"/>
        <v>4373</v>
      </c>
      <c r="R31" s="42">
        <v>104473</v>
      </c>
      <c r="S31" s="21"/>
      <c r="T31" s="21"/>
      <c r="U31" s="21"/>
    </row>
    <row r="32" spans="2:21" ht="12.75">
      <c r="B32" s="39" t="s">
        <v>84</v>
      </c>
      <c r="C32" s="40"/>
      <c r="D32" s="40"/>
      <c r="E32" s="41" t="s">
        <v>41</v>
      </c>
      <c r="F32" s="42">
        <v>2375</v>
      </c>
      <c r="G32" s="42">
        <v>357</v>
      </c>
      <c r="H32" s="42">
        <v>670</v>
      </c>
      <c r="I32" s="42">
        <v>2133</v>
      </c>
      <c r="J32" s="42">
        <v>3074</v>
      </c>
      <c r="K32" s="42">
        <v>1283</v>
      </c>
      <c r="L32" s="42">
        <v>525</v>
      </c>
      <c r="M32" s="42">
        <v>324</v>
      </c>
      <c r="N32" s="42">
        <v>940</v>
      </c>
      <c r="O32" s="42">
        <v>865</v>
      </c>
      <c r="P32" s="42">
        <v>599</v>
      </c>
      <c r="Q32" s="42">
        <f t="shared" si="0"/>
        <v>13145</v>
      </c>
      <c r="R32" s="42">
        <v>821506</v>
      </c>
      <c r="S32" s="21"/>
      <c r="T32" s="21"/>
      <c r="U32" s="21"/>
    </row>
    <row r="33" spans="2:21" ht="12.75">
      <c r="B33" s="39" t="s">
        <v>85</v>
      </c>
      <c r="C33" s="40"/>
      <c r="D33" s="40"/>
      <c r="E33" s="41" t="s">
        <v>42</v>
      </c>
      <c r="F33" s="42">
        <v>355</v>
      </c>
      <c r="G33" s="42">
        <v>5</v>
      </c>
      <c r="H33" s="42">
        <v>3</v>
      </c>
      <c r="I33" s="42">
        <v>53</v>
      </c>
      <c r="J33" s="42">
        <v>10</v>
      </c>
      <c r="K33" s="42">
        <v>4</v>
      </c>
      <c r="L33" s="42">
        <v>294</v>
      </c>
      <c r="M33" s="42">
        <v>20</v>
      </c>
      <c r="N33" s="42">
        <v>71</v>
      </c>
      <c r="O33" s="42">
        <v>8</v>
      </c>
      <c r="P33" s="42">
        <v>61</v>
      </c>
      <c r="Q33" s="42">
        <f t="shared" si="0"/>
        <v>884</v>
      </c>
      <c r="R33" s="42">
        <v>61915</v>
      </c>
      <c r="S33" s="21"/>
      <c r="T33" s="21"/>
      <c r="U33" s="21"/>
    </row>
    <row r="34" spans="2:21" ht="12.75">
      <c r="B34" s="39" t="s">
        <v>43</v>
      </c>
      <c r="C34" s="40"/>
      <c r="D34" s="40"/>
      <c r="E34" s="41" t="s">
        <v>44</v>
      </c>
      <c r="F34" s="42">
        <v>79</v>
      </c>
      <c r="G34" s="42">
        <v>4</v>
      </c>
      <c r="H34" s="42">
        <v>1</v>
      </c>
      <c r="I34" s="42">
        <v>14</v>
      </c>
      <c r="J34" s="42">
        <v>7</v>
      </c>
      <c r="K34" s="42">
        <v>12</v>
      </c>
      <c r="L34" s="42">
        <v>28</v>
      </c>
      <c r="M34" s="42">
        <v>16</v>
      </c>
      <c r="N34" s="42">
        <v>12</v>
      </c>
      <c r="O34" s="42">
        <v>1</v>
      </c>
      <c r="P34" s="42">
        <v>11</v>
      </c>
      <c r="Q34" s="42">
        <f t="shared" si="0"/>
        <v>185</v>
      </c>
      <c r="R34" s="42">
        <v>8565</v>
      </c>
      <c r="S34" s="21"/>
      <c r="T34" s="21"/>
      <c r="U34" s="21"/>
    </row>
    <row r="35" spans="2:21" ht="12.75">
      <c r="B35" s="39" t="s">
        <v>45</v>
      </c>
      <c r="C35" s="40"/>
      <c r="D35" s="40"/>
      <c r="E35" s="41" t="s">
        <v>46</v>
      </c>
      <c r="F35" s="42">
        <v>84</v>
      </c>
      <c r="G35" s="42">
        <v>3</v>
      </c>
      <c r="H35" s="42">
        <v>4</v>
      </c>
      <c r="I35" s="42">
        <v>3</v>
      </c>
      <c r="J35" s="42">
        <v>4</v>
      </c>
      <c r="K35" s="42">
        <v>2</v>
      </c>
      <c r="L35" s="42">
        <v>19</v>
      </c>
      <c r="M35" s="42">
        <v>15</v>
      </c>
      <c r="N35" s="42">
        <v>13</v>
      </c>
      <c r="O35" s="42">
        <v>2</v>
      </c>
      <c r="P35" s="42">
        <v>8</v>
      </c>
      <c r="Q35" s="42">
        <f t="shared" si="0"/>
        <v>157</v>
      </c>
      <c r="R35" s="42">
        <v>5961</v>
      </c>
      <c r="S35" s="21"/>
      <c r="T35" s="21"/>
      <c r="U35" s="21"/>
    </row>
    <row r="36" spans="2:21" ht="12.75">
      <c r="B36" s="39" t="s">
        <v>47</v>
      </c>
      <c r="C36" s="40"/>
      <c r="D36" s="40"/>
      <c r="E36" s="41" t="s">
        <v>48</v>
      </c>
      <c r="F36" s="42">
        <v>146</v>
      </c>
      <c r="G36" s="42">
        <v>9</v>
      </c>
      <c r="H36" s="42">
        <v>15</v>
      </c>
      <c r="I36" s="42">
        <v>103</v>
      </c>
      <c r="J36" s="42">
        <v>67</v>
      </c>
      <c r="K36" s="42">
        <v>17</v>
      </c>
      <c r="L36" s="42">
        <v>19</v>
      </c>
      <c r="M36" s="42">
        <v>9</v>
      </c>
      <c r="N36" s="42">
        <v>31</v>
      </c>
      <c r="O36" s="42">
        <v>12</v>
      </c>
      <c r="P36" s="42">
        <v>4</v>
      </c>
      <c r="Q36" s="42">
        <f t="shared" si="0"/>
        <v>432</v>
      </c>
      <c r="R36" s="42">
        <v>28036</v>
      </c>
      <c r="S36" s="21"/>
      <c r="T36" s="21"/>
      <c r="U36" s="21"/>
    </row>
    <row r="37" spans="2:21" ht="12.75">
      <c r="B37" s="39" t="s">
        <v>49</v>
      </c>
      <c r="C37" s="40"/>
      <c r="D37" s="40"/>
      <c r="E37" s="41" t="s">
        <v>50</v>
      </c>
      <c r="F37" s="42">
        <v>538</v>
      </c>
      <c r="G37" s="42">
        <v>212</v>
      </c>
      <c r="H37" s="42">
        <v>7</v>
      </c>
      <c r="I37" s="42">
        <v>219</v>
      </c>
      <c r="J37" s="42">
        <v>208</v>
      </c>
      <c r="K37" s="42">
        <v>175</v>
      </c>
      <c r="L37" s="42">
        <v>3606</v>
      </c>
      <c r="M37" s="42">
        <v>381</v>
      </c>
      <c r="N37" s="42">
        <v>708</v>
      </c>
      <c r="O37" s="42">
        <v>1</v>
      </c>
      <c r="P37" s="42">
        <v>846</v>
      </c>
      <c r="Q37" s="42">
        <f t="shared" si="0"/>
        <v>6901</v>
      </c>
      <c r="R37" s="42">
        <v>216137</v>
      </c>
      <c r="S37" s="21"/>
      <c r="T37" s="21"/>
      <c r="U37" s="21"/>
    </row>
    <row r="38" spans="2:21" ht="12.75">
      <c r="B38" s="39" t="s">
        <v>51</v>
      </c>
      <c r="C38" s="40"/>
      <c r="D38" s="40"/>
      <c r="E38" s="41" t="s">
        <v>52</v>
      </c>
      <c r="F38" s="42">
        <v>4076</v>
      </c>
      <c r="G38" s="42">
        <v>11</v>
      </c>
      <c r="H38" s="42">
        <v>37</v>
      </c>
      <c r="I38" s="42">
        <v>151</v>
      </c>
      <c r="J38" s="42">
        <v>40</v>
      </c>
      <c r="K38" s="42">
        <v>37</v>
      </c>
      <c r="L38" s="42">
        <v>273</v>
      </c>
      <c r="M38" s="42">
        <v>44</v>
      </c>
      <c r="N38" s="42">
        <v>41</v>
      </c>
      <c r="O38" s="42">
        <v>10</v>
      </c>
      <c r="P38" s="42">
        <v>29</v>
      </c>
      <c r="Q38" s="42">
        <f t="shared" si="0"/>
        <v>4749</v>
      </c>
      <c r="R38" s="42">
        <v>479430</v>
      </c>
      <c r="S38" s="21"/>
      <c r="T38" s="21"/>
      <c r="U38" s="21"/>
    </row>
    <row r="39" spans="2:21" ht="12.75">
      <c r="B39" s="39" t="s">
        <v>53</v>
      </c>
      <c r="C39" s="40"/>
      <c r="D39" s="40"/>
      <c r="E39" s="41" t="s">
        <v>54</v>
      </c>
      <c r="F39" s="42">
        <v>6418</v>
      </c>
      <c r="G39" s="42">
        <v>798</v>
      </c>
      <c r="H39" s="42">
        <v>643</v>
      </c>
      <c r="I39" s="42">
        <v>1286</v>
      </c>
      <c r="J39" s="42">
        <v>858</v>
      </c>
      <c r="K39" s="42">
        <v>164</v>
      </c>
      <c r="L39" s="42">
        <v>1773</v>
      </c>
      <c r="M39" s="42">
        <v>1156</v>
      </c>
      <c r="N39" s="42">
        <v>2291</v>
      </c>
      <c r="O39" s="42">
        <v>917</v>
      </c>
      <c r="P39" s="42">
        <v>2415</v>
      </c>
      <c r="Q39" s="42">
        <f t="shared" si="0"/>
        <v>18719</v>
      </c>
      <c r="R39" s="42">
        <v>674488</v>
      </c>
      <c r="S39" s="21"/>
      <c r="T39" s="21"/>
      <c r="U39" s="21"/>
    </row>
    <row r="40" spans="2:21" ht="12.75">
      <c r="B40" s="39" t="s">
        <v>55</v>
      </c>
      <c r="C40" s="40"/>
      <c r="D40" s="40"/>
      <c r="E40" s="41" t="s">
        <v>56</v>
      </c>
      <c r="F40" s="42">
        <v>4239</v>
      </c>
      <c r="G40" s="42">
        <v>510</v>
      </c>
      <c r="H40" s="42">
        <v>1467</v>
      </c>
      <c r="I40" s="42">
        <v>5722</v>
      </c>
      <c r="J40" s="42">
        <v>4962</v>
      </c>
      <c r="K40" s="42">
        <v>2386</v>
      </c>
      <c r="L40" s="42">
        <v>2457</v>
      </c>
      <c r="M40" s="42">
        <v>973</v>
      </c>
      <c r="N40" s="42">
        <v>1687</v>
      </c>
      <c r="O40" s="42">
        <v>1030</v>
      </c>
      <c r="P40" s="42">
        <v>604</v>
      </c>
      <c r="Q40" s="42">
        <f t="shared" si="0"/>
        <v>26037</v>
      </c>
      <c r="R40" s="42">
        <v>553845</v>
      </c>
      <c r="S40" s="21"/>
      <c r="T40" s="21"/>
      <c r="U40" s="21"/>
    </row>
    <row r="41" spans="2:21" ht="12.75">
      <c r="B41" s="39" t="s">
        <v>57</v>
      </c>
      <c r="C41" s="40"/>
      <c r="D41" s="40"/>
      <c r="E41" s="41" t="s">
        <v>58</v>
      </c>
      <c r="F41" s="42">
        <v>583</v>
      </c>
      <c r="G41" s="42">
        <v>75</v>
      </c>
      <c r="H41" s="42">
        <v>140</v>
      </c>
      <c r="I41" s="42">
        <v>226</v>
      </c>
      <c r="J41" s="42">
        <v>159</v>
      </c>
      <c r="K41" s="42">
        <v>166</v>
      </c>
      <c r="L41" s="42">
        <v>282</v>
      </c>
      <c r="M41" s="42">
        <v>87</v>
      </c>
      <c r="N41" s="42">
        <v>111</v>
      </c>
      <c r="O41" s="42">
        <v>38</v>
      </c>
      <c r="P41" s="42">
        <v>95</v>
      </c>
      <c r="Q41" s="42">
        <f t="shared" si="0"/>
        <v>1962</v>
      </c>
      <c r="R41" s="42">
        <v>197207</v>
      </c>
      <c r="S41" s="21"/>
      <c r="T41" s="21"/>
      <c r="U41" s="21"/>
    </row>
    <row r="42" spans="2:21" ht="12.75">
      <c r="B42" s="39" t="s">
        <v>59</v>
      </c>
      <c r="C42" s="40"/>
      <c r="D42" s="40"/>
      <c r="E42" s="41" t="s">
        <v>60</v>
      </c>
      <c r="F42" s="42">
        <v>597</v>
      </c>
      <c r="G42" s="42">
        <v>13</v>
      </c>
      <c r="H42" s="42">
        <v>14</v>
      </c>
      <c r="I42" s="42">
        <v>90</v>
      </c>
      <c r="J42" s="42">
        <v>120</v>
      </c>
      <c r="K42" s="42">
        <v>391</v>
      </c>
      <c r="L42" s="42">
        <v>190</v>
      </c>
      <c r="M42" s="42">
        <v>21</v>
      </c>
      <c r="N42" s="42">
        <v>57</v>
      </c>
      <c r="O42" s="42">
        <v>9</v>
      </c>
      <c r="P42" s="42">
        <v>2</v>
      </c>
      <c r="Q42" s="42">
        <f t="shared" si="0"/>
        <v>1504</v>
      </c>
      <c r="R42" s="42">
        <v>79501</v>
      </c>
      <c r="S42" s="21"/>
      <c r="T42" s="21"/>
      <c r="U42" s="21"/>
    </row>
    <row r="43" spans="2:18" s="23" customFormat="1" ht="12.75">
      <c r="B43" s="39" t="s">
        <v>61</v>
      </c>
      <c r="C43" s="40"/>
      <c r="D43" s="40"/>
      <c r="E43" s="41" t="s">
        <v>62</v>
      </c>
      <c r="F43" s="43">
        <f>SUM((F23+F24+F25+F26)/F19)*100</f>
        <v>21.09294267825664</v>
      </c>
      <c r="G43" s="43">
        <f aca="true" t="shared" si="1" ref="G43:R43">SUM((G23+G24+G25+G26)/G19)*100</f>
        <v>32.92155651636813</v>
      </c>
      <c r="H43" s="43">
        <f t="shared" si="1"/>
        <v>16.204506065857885</v>
      </c>
      <c r="I43" s="43">
        <f t="shared" si="1"/>
        <v>39.25136469976605</v>
      </c>
      <c r="J43" s="43">
        <f t="shared" si="1"/>
        <v>25.82322357019064</v>
      </c>
      <c r="K43" s="43">
        <f t="shared" si="1"/>
        <v>38.053630611630005</v>
      </c>
      <c r="L43" s="43">
        <f t="shared" si="1"/>
        <v>12.07318494347978</v>
      </c>
      <c r="M43" s="43">
        <f t="shared" si="1"/>
        <v>10.8564988730278</v>
      </c>
      <c r="N43" s="43">
        <f t="shared" si="1"/>
        <v>18.590398365679263</v>
      </c>
      <c r="O43" s="43">
        <f t="shared" si="1"/>
        <v>10.57356608478803</v>
      </c>
      <c r="P43" s="43">
        <f t="shared" si="1"/>
        <v>34.15184164369832</v>
      </c>
      <c r="Q43" s="43">
        <f t="shared" si="1"/>
        <v>23.565272581507216</v>
      </c>
      <c r="R43" s="43">
        <f t="shared" si="1"/>
        <v>25.42892691474356</v>
      </c>
    </row>
    <row r="44" spans="2:18" s="23" customFormat="1" ht="12.75">
      <c r="B44" s="39" t="s">
        <v>63</v>
      </c>
      <c r="C44" s="40"/>
      <c r="D44" s="40"/>
      <c r="E44" s="41" t="s">
        <v>64</v>
      </c>
      <c r="F44" s="43">
        <f>SUM(F28/F19)*100</f>
        <v>29.46325451340344</v>
      </c>
      <c r="G44" s="43">
        <f aca="true" t="shared" si="2" ref="G44:R44">SUM(G28/G19)*100</f>
        <v>24.58307597282273</v>
      </c>
      <c r="H44" s="43">
        <f t="shared" si="2"/>
        <v>49.30675909878683</v>
      </c>
      <c r="I44" s="43">
        <f t="shared" si="2"/>
        <v>57.14842734598389</v>
      </c>
      <c r="J44" s="43">
        <f t="shared" si="2"/>
        <v>40.081928470143374</v>
      </c>
      <c r="K44" s="43">
        <f t="shared" si="2"/>
        <v>43.35643266043989</v>
      </c>
      <c r="L44" s="43">
        <f t="shared" si="2"/>
        <v>30.998718098123764</v>
      </c>
      <c r="M44" s="43">
        <f t="shared" si="2"/>
        <v>21.90082644628099</v>
      </c>
      <c r="N44" s="43">
        <f t="shared" si="2"/>
        <v>42.61491317671093</v>
      </c>
      <c r="O44" s="43">
        <f t="shared" si="2"/>
        <v>34.86284289276808</v>
      </c>
      <c r="P44" s="43">
        <f t="shared" si="2"/>
        <v>26.634928589325984</v>
      </c>
      <c r="Q44" s="43">
        <f t="shared" si="2"/>
        <v>36.50120256547301</v>
      </c>
      <c r="R44" s="43">
        <f t="shared" si="2"/>
        <v>14.501310546903401</v>
      </c>
    </row>
    <row r="45" spans="2:18" s="23" customFormat="1" ht="12.75">
      <c r="B45" s="39" t="s">
        <v>65</v>
      </c>
      <c r="C45" s="40"/>
      <c r="D45" s="40"/>
      <c r="E45" s="41" t="s">
        <v>66</v>
      </c>
      <c r="F45" s="43">
        <f>SUM((F37+F38)/F19)*100</f>
        <v>28.046927238465745</v>
      </c>
      <c r="G45" s="43">
        <f aca="true" t="shared" si="3" ref="G45:R45">SUM((G37+G38)/G19)*100</f>
        <v>13.773934527486103</v>
      </c>
      <c r="H45" s="43">
        <f t="shared" si="3"/>
        <v>1.9064124783362217</v>
      </c>
      <c r="I45" s="43">
        <f t="shared" si="3"/>
        <v>4.808942032752794</v>
      </c>
      <c r="J45" s="43">
        <f t="shared" si="3"/>
        <v>3.907357806837876</v>
      </c>
      <c r="K45" s="43">
        <f t="shared" si="3"/>
        <v>6.387466104248267</v>
      </c>
      <c r="L45" s="43">
        <f t="shared" si="3"/>
        <v>45.20452161752709</v>
      </c>
      <c r="M45" s="43">
        <f t="shared" si="3"/>
        <v>15.965439519158528</v>
      </c>
      <c r="N45" s="43">
        <f t="shared" si="3"/>
        <v>15.301327885597548</v>
      </c>
      <c r="O45" s="43">
        <f t="shared" si="3"/>
        <v>0.5486284289276808</v>
      </c>
      <c r="P45" s="43">
        <f t="shared" si="3"/>
        <v>21.92432974191932</v>
      </c>
      <c r="Q45" s="43">
        <f t="shared" si="3"/>
        <v>19.458177445216464</v>
      </c>
      <c r="R45" s="43">
        <f t="shared" si="3"/>
        <v>31.607946531140485</v>
      </c>
    </row>
  </sheetData>
  <mergeCells count="4">
    <mergeCell ref="D9:K9"/>
    <mergeCell ref="A6:B6"/>
    <mergeCell ref="B17:D17"/>
    <mergeCell ref="B16:E16"/>
  </mergeCells>
  <printOptions/>
  <pageMargins left="0.75" right="0.75" top="1" bottom="1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2007-07-30T19:26:54Z</cp:lastPrinted>
  <dcterms:created xsi:type="dcterms:W3CDTF">2006-07-09T14:42:40Z</dcterms:created>
  <dcterms:modified xsi:type="dcterms:W3CDTF">2007-07-30T19:27:03Z</dcterms:modified>
  <cp:category/>
  <cp:version/>
  <cp:contentType/>
  <cp:contentStatus/>
</cp:coreProperties>
</file>