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1-20" sheetId="1" r:id="rId1"/>
  </sheets>
  <definedNames>
    <definedName name="_xlnm.Print_Area" localSheetId="0">'01-20'!$A$1:$R$43</definedName>
  </definedNames>
  <calcPr fullCalcOnLoad="1"/>
</workbook>
</file>

<file path=xl/sharedStrings.xml><?xml version="1.0" encoding="utf-8"?>
<sst xmlns="http://schemas.openxmlformats.org/spreadsheetml/2006/main" count="81" uniqueCount="81">
  <si>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</si>
  <si>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</si>
  <si>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</si>
  <si>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</si>
  <si>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</si>
  <si>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</si>
  <si>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</si>
  <si>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</si>
  <si>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</si>
  <si>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</si>
  <si>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</si>
  <si>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</si>
  <si>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</si>
  <si>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</si>
  <si>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</si>
  <si>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</si>
  <si>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</si>
  <si>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</si>
  <si>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</si>
  <si>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</si>
  <si>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</si>
  <si>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</si>
  <si>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</si>
  <si>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</si>
  <si>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</si>
  <si>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</si>
  <si>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</si>
  <si>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</si>
  <si>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</si>
  <si>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</si>
  <si>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</si>
  <si>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</si>
  <si>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</si>
  <si>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</si>
  <si>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</si>
  <si>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</si>
  <si>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</si>
  <si>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</si>
  <si>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</si>
  <si>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</si>
  <si>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</si>
  <si>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POB_65MAS</t>
  </si>
  <si>
    <t>01r Población Area urbana</t>
  </si>
  <si>
    <t>T_POB_UR</t>
  </si>
  <si>
    <t>01s Población Area rural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</si>
  <si>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</si>
  <si>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</si>
  <si>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</si>
  <si>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</si>
  <si>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</si>
  <si>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</si>
  <si>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</si>
  <si>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</si>
  <si>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</si>
  <si>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</si>
  <si>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</si>
  <si>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Esquipulas</t>
  </si>
  <si>
    <t>Quezaltepeque</t>
  </si>
  <si>
    <t>San Jacinto</t>
  </si>
  <si>
    <t>Chiquimula</t>
  </si>
  <si>
    <t>Concepción   las Minas</t>
  </si>
  <si>
    <t xml:space="preserve"> </t>
  </si>
  <si>
    <t>Variable</t>
  </si>
  <si>
    <t>Ref. Codigo Campo</t>
  </si>
  <si>
    <t>Código Departamento y Municipio</t>
  </si>
  <si>
    <t>01q Población de 65 años y más</t>
  </si>
  <si>
    <t>Indicador</t>
  </si>
  <si>
    <t>Municipios del Departamento de Chiquimula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</si>
  <si>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</si>
  <si>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</si>
  <si>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</si>
  <si>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</si>
  <si>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</si>
  <si>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</si>
  <si>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</si>
  <si>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PAIS</t>
  </si>
  <si>
    <t xml:space="preserve">Número de personas </t>
  </si>
  <si>
    <t>01- 20</t>
  </si>
  <si>
    <t>Total de población por rangos de edad, y  área de residencia</t>
  </si>
  <si>
    <t>Porcentaje población hombre o mujer</t>
  </si>
  <si>
    <t>Instituto Nacional de Estadística, XI Censo de Población y VI de Habitación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</si>
</sst>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/>
    </xf>
    <xf numFmtId="2" fontId="3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2</xdr:row>
      <xdr:rowOff>123825</xdr:rowOff>
    </xdr:from>
    <xdr:to>
      <xdr:col>11</xdr:col>
      <xdr:colOff>552450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="85" zoomScaleNormal="85" workbookViewId="0" topLeftCell="A1">
      <selection activeCell="B20" sqref="B20:R4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6" t="s">
        <v>4</v>
      </c>
      <c r="B6" s="27"/>
      <c r="D6" s="28" t="s">
        <v>77</v>
      </c>
      <c r="E6" s="29"/>
    </row>
    <row r="7" s="6" customFormat="1" ht="12"/>
    <row r="8" spans="2:22" ht="12.75">
      <c r="B8" s="8" t="s">
        <v>62</v>
      </c>
      <c r="C8" s="9"/>
      <c r="D8" s="10" t="s">
        <v>78</v>
      </c>
      <c r="E8" s="9"/>
      <c r="F8" s="9"/>
      <c r="G8" s="9"/>
      <c r="H8" s="9"/>
      <c r="I8" s="11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2.75">
      <c r="B9" s="12" t="s">
        <v>66</v>
      </c>
      <c r="C9" s="13"/>
      <c r="D9" s="20" t="s">
        <v>79</v>
      </c>
      <c r="E9" s="13"/>
      <c r="F9" s="13"/>
      <c r="G9" s="13"/>
      <c r="H9" s="13"/>
      <c r="I9" s="21"/>
      <c r="J9" s="13"/>
      <c r="K9" s="13"/>
      <c r="L9" s="13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ht="12.75">
      <c r="B10" s="16" t="s">
        <v>5</v>
      </c>
      <c r="C10" s="7"/>
      <c r="D10" s="7" t="s">
        <v>67</v>
      </c>
      <c r="E10" s="7"/>
      <c r="F10" s="7"/>
      <c r="G10" s="7"/>
      <c r="H10" s="7"/>
      <c r="I10" s="14"/>
      <c r="J10" s="7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ht="12.75">
      <c r="B11" s="16" t="s">
        <v>6</v>
      </c>
      <c r="C11" s="7"/>
      <c r="D11" s="25">
        <v>2002</v>
      </c>
      <c r="E11" s="25"/>
      <c r="F11" s="25"/>
      <c r="G11" s="7"/>
      <c r="H11" s="7"/>
      <c r="I11" s="14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2.75">
      <c r="B12" s="16" t="s">
        <v>7</v>
      </c>
      <c r="C12" s="7"/>
      <c r="D12" s="7" t="s">
        <v>76</v>
      </c>
      <c r="E12" s="7"/>
      <c r="F12" s="7"/>
      <c r="G12" s="7"/>
      <c r="H12" s="7"/>
      <c r="I12" s="14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2.75">
      <c r="B13" s="17" t="s">
        <v>8</v>
      </c>
      <c r="C13" s="18"/>
      <c r="D13" s="18" t="s">
        <v>80</v>
      </c>
      <c r="E13" s="18"/>
      <c r="F13" s="18"/>
      <c r="G13" s="18"/>
      <c r="H13" s="18"/>
      <c r="I13" s="19"/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</row>
    <row r="17" spans="2:18" ht="24.75" customHeight="1">
      <c r="B17" s="22"/>
      <c r="C17" s="23"/>
      <c r="D17" s="23"/>
      <c r="E17" s="24"/>
      <c r="F17" s="34" t="s">
        <v>59</v>
      </c>
      <c r="G17" s="34" t="s">
        <v>68</v>
      </c>
      <c r="H17" s="34" t="s">
        <v>69</v>
      </c>
      <c r="I17" s="34" t="s">
        <v>70</v>
      </c>
      <c r="J17" s="34" t="s">
        <v>71</v>
      </c>
      <c r="K17" s="34" t="s">
        <v>72</v>
      </c>
      <c r="L17" s="34" t="s">
        <v>56</v>
      </c>
      <c r="M17" s="34" t="s">
        <v>60</v>
      </c>
      <c r="N17" s="34" t="s">
        <v>57</v>
      </c>
      <c r="O17" s="34" t="s">
        <v>58</v>
      </c>
      <c r="P17" s="34" t="s">
        <v>73</v>
      </c>
      <c r="Q17" s="34" t="s">
        <v>74</v>
      </c>
      <c r="R17" s="34" t="s">
        <v>75</v>
      </c>
    </row>
    <row r="18" spans="2:18" ht="12.75">
      <c r="B18" s="30" t="s">
        <v>64</v>
      </c>
      <c r="C18" s="31"/>
      <c r="D18" s="32"/>
      <c r="E18" s="33" t="s">
        <v>63</v>
      </c>
      <c r="F18" s="35">
        <v>2001</v>
      </c>
      <c r="G18" s="35">
        <v>2002</v>
      </c>
      <c r="H18" s="35">
        <v>2003</v>
      </c>
      <c r="I18" s="35">
        <v>2004</v>
      </c>
      <c r="J18" s="35">
        <v>2005</v>
      </c>
      <c r="K18" s="35">
        <v>2006</v>
      </c>
      <c r="L18" s="35">
        <v>2007</v>
      </c>
      <c r="M18" s="35">
        <v>2008</v>
      </c>
      <c r="N18" s="35">
        <v>2009</v>
      </c>
      <c r="O18" s="35">
        <v>2010</v>
      </c>
      <c r="P18" s="35">
        <v>2011</v>
      </c>
      <c r="Q18" s="35">
        <v>20</v>
      </c>
      <c r="R18" s="35"/>
    </row>
    <row r="19" spans="2:17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8" s="6" customFormat="1" ht="12.75" customHeight="1">
      <c r="B20" s="36" t="s">
        <v>9</v>
      </c>
      <c r="C20" s="36"/>
      <c r="D20" s="36"/>
      <c r="E20" s="37" t="s">
        <v>10</v>
      </c>
      <c r="F20" s="37">
        <v>79815</v>
      </c>
      <c r="G20" s="37">
        <v>7505</v>
      </c>
      <c r="H20" s="37">
        <v>11911</v>
      </c>
      <c r="I20" s="37">
        <v>40903</v>
      </c>
      <c r="J20" s="37">
        <v>36226</v>
      </c>
      <c r="K20" s="37">
        <v>17817</v>
      </c>
      <c r="L20" s="37">
        <v>41746</v>
      </c>
      <c r="M20" s="37">
        <v>11989</v>
      </c>
      <c r="N20" s="37">
        <v>24759</v>
      </c>
      <c r="O20" s="37">
        <v>10530</v>
      </c>
      <c r="P20" s="37">
        <v>19284</v>
      </c>
      <c r="Q20" s="37">
        <f>SUM(F20:P20)</f>
        <v>302485</v>
      </c>
      <c r="R20" s="37">
        <v>11237196</v>
      </c>
    </row>
    <row r="21" spans="2:18" s="6" customFormat="1" ht="12.75" customHeight="1">
      <c r="B21" s="36" t="s">
        <v>11</v>
      </c>
      <c r="C21" s="36"/>
      <c r="D21" s="36"/>
      <c r="E21" s="37" t="s">
        <v>12</v>
      </c>
      <c r="F21" s="37">
        <v>38352</v>
      </c>
      <c r="G21" s="37">
        <v>3600</v>
      </c>
      <c r="H21" s="37">
        <v>6003</v>
      </c>
      <c r="I21" s="37">
        <v>20398</v>
      </c>
      <c r="J21" s="37">
        <v>18353</v>
      </c>
      <c r="K21" s="37">
        <v>8875</v>
      </c>
      <c r="L21" s="37">
        <v>20011</v>
      </c>
      <c r="M21" s="37">
        <v>5601</v>
      </c>
      <c r="N21" s="37">
        <v>11711</v>
      </c>
      <c r="O21" s="37">
        <v>5135</v>
      </c>
      <c r="P21" s="37">
        <v>9173</v>
      </c>
      <c r="Q21" s="37">
        <f aca="true" t="shared" si="0" ref="Q21:Q38">SUM(F21:P21)</f>
        <v>147212</v>
      </c>
      <c r="R21" s="37">
        <v>5496839</v>
      </c>
    </row>
    <row r="22" spans="2:18" s="6" customFormat="1" ht="12.75" customHeight="1">
      <c r="B22" s="36" t="s">
        <v>13</v>
      </c>
      <c r="C22" s="36"/>
      <c r="D22" s="36"/>
      <c r="E22" s="37" t="s">
        <v>14</v>
      </c>
      <c r="F22" s="37">
        <v>41463</v>
      </c>
      <c r="G22" s="37">
        <v>3905</v>
      </c>
      <c r="H22" s="37">
        <v>5908</v>
      </c>
      <c r="I22" s="37">
        <v>20505</v>
      </c>
      <c r="J22" s="37">
        <v>17873</v>
      </c>
      <c r="K22" s="37">
        <v>8942</v>
      </c>
      <c r="L22" s="37">
        <v>21735</v>
      </c>
      <c r="M22" s="37">
        <v>6388</v>
      </c>
      <c r="N22" s="37">
        <v>13048</v>
      </c>
      <c r="O22" s="37">
        <v>5395</v>
      </c>
      <c r="P22" s="37">
        <v>10111</v>
      </c>
      <c r="Q22" s="37">
        <f t="shared" si="0"/>
        <v>155273</v>
      </c>
      <c r="R22" s="37">
        <v>5740357</v>
      </c>
    </row>
    <row r="23" spans="2:18" s="6" customFormat="1" ht="12.75" customHeight="1">
      <c r="B23" s="36" t="s">
        <v>15</v>
      </c>
      <c r="C23" s="36"/>
      <c r="D23" s="36"/>
      <c r="E23" s="37" t="s">
        <v>16</v>
      </c>
      <c r="F23" s="37">
        <v>10451</v>
      </c>
      <c r="G23" s="37">
        <v>965</v>
      </c>
      <c r="H23" s="37">
        <v>1812</v>
      </c>
      <c r="I23" s="37">
        <v>7474</v>
      </c>
      <c r="J23" s="37">
        <v>6813</v>
      </c>
      <c r="K23" s="37">
        <v>3294</v>
      </c>
      <c r="L23" s="37">
        <v>6356</v>
      </c>
      <c r="M23" s="37">
        <v>1623</v>
      </c>
      <c r="N23" s="37">
        <v>3491</v>
      </c>
      <c r="O23" s="37">
        <v>1447</v>
      </c>
      <c r="P23" s="37">
        <v>2321</v>
      </c>
      <c r="Q23" s="37">
        <f t="shared" si="0"/>
        <v>46047</v>
      </c>
      <c r="R23" s="37">
        <v>1637580</v>
      </c>
    </row>
    <row r="24" spans="2:18" s="6" customFormat="1" ht="12.75" customHeight="1">
      <c r="B24" s="36" t="s">
        <v>17</v>
      </c>
      <c r="C24" s="36"/>
      <c r="D24" s="36"/>
      <c r="E24" s="37" t="s">
        <v>18</v>
      </c>
      <c r="F24" s="37">
        <v>10470</v>
      </c>
      <c r="G24" s="37">
        <v>1034</v>
      </c>
      <c r="H24" s="37">
        <v>1697</v>
      </c>
      <c r="I24" s="37">
        <v>6150</v>
      </c>
      <c r="J24" s="37">
        <v>5662</v>
      </c>
      <c r="K24" s="37">
        <v>2717</v>
      </c>
      <c r="L24" s="37">
        <v>6198</v>
      </c>
      <c r="M24" s="37">
        <v>1548</v>
      </c>
      <c r="N24" s="37">
        <v>3721</v>
      </c>
      <c r="O24" s="37">
        <v>1587</v>
      </c>
      <c r="P24" s="37">
        <v>2587</v>
      </c>
      <c r="Q24" s="37">
        <f t="shared" si="0"/>
        <v>43371</v>
      </c>
      <c r="R24" s="37">
        <v>1632151</v>
      </c>
    </row>
    <row r="25" spans="2:18" s="6" customFormat="1" ht="12.75" customHeight="1">
      <c r="B25" s="36" t="s">
        <v>19</v>
      </c>
      <c r="C25" s="36"/>
      <c r="D25" s="36"/>
      <c r="E25" s="37" t="s">
        <v>20</v>
      </c>
      <c r="F25" s="37">
        <v>9600</v>
      </c>
      <c r="G25" s="37">
        <v>1041</v>
      </c>
      <c r="H25" s="37">
        <v>1594</v>
      </c>
      <c r="I25" s="37">
        <v>5341</v>
      </c>
      <c r="J25" s="37">
        <v>4885</v>
      </c>
      <c r="K25" s="37">
        <v>2357</v>
      </c>
      <c r="L25" s="37">
        <v>5564</v>
      </c>
      <c r="M25" s="37">
        <v>1590</v>
      </c>
      <c r="N25" s="37">
        <v>3439</v>
      </c>
      <c r="O25" s="37">
        <v>1440</v>
      </c>
      <c r="P25" s="37">
        <v>2842</v>
      </c>
      <c r="Q25" s="37">
        <f t="shared" si="0"/>
        <v>39693</v>
      </c>
      <c r="R25" s="37">
        <v>1480290</v>
      </c>
    </row>
    <row r="26" spans="2:18" s="6" customFormat="1" ht="12.75" customHeight="1">
      <c r="B26" s="36" t="s">
        <v>21</v>
      </c>
      <c r="C26" s="36"/>
      <c r="D26" s="36"/>
      <c r="E26" s="37" t="s">
        <v>22</v>
      </c>
      <c r="F26" s="37">
        <v>8584</v>
      </c>
      <c r="G26" s="37">
        <v>861</v>
      </c>
      <c r="H26" s="37">
        <v>1292</v>
      </c>
      <c r="I26" s="37">
        <v>4366</v>
      </c>
      <c r="J26" s="37">
        <v>3960</v>
      </c>
      <c r="K26" s="37">
        <v>2004</v>
      </c>
      <c r="L26" s="37">
        <v>4691</v>
      </c>
      <c r="M26" s="37">
        <v>1378</v>
      </c>
      <c r="N26" s="37">
        <v>2677</v>
      </c>
      <c r="O26" s="37">
        <v>1195</v>
      </c>
      <c r="P26" s="37">
        <v>2242</v>
      </c>
      <c r="Q26" s="37">
        <f t="shared" si="0"/>
        <v>33250</v>
      </c>
      <c r="R26" s="37">
        <v>1208669</v>
      </c>
    </row>
    <row r="27" spans="2:18" s="6" customFormat="1" ht="12.75" customHeight="1">
      <c r="B27" s="36" t="s">
        <v>23</v>
      </c>
      <c r="C27" s="36"/>
      <c r="D27" s="36"/>
      <c r="E27" s="37" t="s">
        <v>24</v>
      </c>
      <c r="F27" s="37">
        <v>7443</v>
      </c>
      <c r="G27" s="37">
        <v>535</v>
      </c>
      <c r="H27" s="37">
        <v>1038</v>
      </c>
      <c r="I27" s="37">
        <v>3669</v>
      </c>
      <c r="J27" s="37">
        <v>3187</v>
      </c>
      <c r="K27" s="37">
        <v>1572</v>
      </c>
      <c r="L27" s="37">
        <v>3729</v>
      </c>
      <c r="M27" s="37">
        <v>957</v>
      </c>
      <c r="N27" s="37">
        <v>2008</v>
      </c>
      <c r="O27" s="37">
        <v>854</v>
      </c>
      <c r="P27" s="37">
        <v>1588</v>
      </c>
      <c r="Q27" s="37">
        <f t="shared" si="0"/>
        <v>26580</v>
      </c>
      <c r="R27" s="37">
        <v>1023878</v>
      </c>
    </row>
    <row r="28" spans="2:18" s="6" customFormat="1" ht="12.75" customHeight="1">
      <c r="B28" s="36" t="s">
        <v>25</v>
      </c>
      <c r="C28" s="36"/>
      <c r="D28" s="36"/>
      <c r="E28" s="37" t="s">
        <v>26</v>
      </c>
      <c r="F28" s="37">
        <v>5634</v>
      </c>
      <c r="G28" s="37">
        <v>401</v>
      </c>
      <c r="H28" s="37">
        <v>727</v>
      </c>
      <c r="I28" s="37">
        <v>2593</v>
      </c>
      <c r="J28" s="37">
        <v>2349</v>
      </c>
      <c r="K28" s="37">
        <v>1090</v>
      </c>
      <c r="L28" s="37">
        <v>2627</v>
      </c>
      <c r="M28" s="37">
        <v>682</v>
      </c>
      <c r="N28" s="37">
        <v>1459</v>
      </c>
      <c r="O28" s="37">
        <v>692</v>
      </c>
      <c r="P28" s="37">
        <v>1154</v>
      </c>
      <c r="Q28" s="37">
        <f t="shared" si="0"/>
        <v>19408</v>
      </c>
      <c r="R28" s="37">
        <v>772115</v>
      </c>
    </row>
    <row r="29" spans="2:18" s="6" customFormat="1" ht="12.75" customHeight="1">
      <c r="B29" s="36" t="s">
        <v>27</v>
      </c>
      <c r="C29" s="36"/>
      <c r="D29" s="36"/>
      <c r="E29" s="37" t="s">
        <v>28</v>
      </c>
      <c r="F29" s="37">
        <v>4547</v>
      </c>
      <c r="G29" s="37">
        <v>377</v>
      </c>
      <c r="H29" s="37">
        <v>618</v>
      </c>
      <c r="I29" s="37">
        <v>2023</v>
      </c>
      <c r="J29" s="37">
        <v>1700</v>
      </c>
      <c r="K29" s="37">
        <v>904</v>
      </c>
      <c r="L29" s="37">
        <v>2387</v>
      </c>
      <c r="M29" s="37">
        <v>620</v>
      </c>
      <c r="N29" s="37">
        <v>1263</v>
      </c>
      <c r="O29" s="37">
        <v>528</v>
      </c>
      <c r="P29" s="37">
        <v>1014</v>
      </c>
      <c r="Q29" s="37">
        <f t="shared" si="0"/>
        <v>15981</v>
      </c>
      <c r="R29" s="37">
        <v>652460</v>
      </c>
    </row>
    <row r="30" spans="2:18" s="6" customFormat="1" ht="12.75" customHeight="1">
      <c r="B30" s="36" t="s">
        <v>29</v>
      </c>
      <c r="C30" s="36"/>
      <c r="D30" s="36"/>
      <c r="E30" s="37" t="s">
        <v>30</v>
      </c>
      <c r="F30" s="37">
        <v>4369</v>
      </c>
      <c r="G30" s="37">
        <v>378</v>
      </c>
      <c r="H30" s="37">
        <v>594</v>
      </c>
      <c r="I30" s="37">
        <v>1876</v>
      </c>
      <c r="J30" s="37">
        <v>1524</v>
      </c>
      <c r="K30" s="37">
        <v>698</v>
      </c>
      <c r="L30" s="37">
        <v>2100</v>
      </c>
      <c r="M30" s="37">
        <v>530</v>
      </c>
      <c r="N30" s="37">
        <v>1116</v>
      </c>
      <c r="O30" s="37">
        <v>519</v>
      </c>
      <c r="P30" s="37">
        <v>918</v>
      </c>
      <c r="Q30" s="37">
        <f t="shared" si="0"/>
        <v>14622</v>
      </c>
      <c r="R30" s="37">
        <v>575161</v>
      </c>
    </row>
    <row r="31" spans="2:18" s="6" customFormat="1" ht="12.75" customHeight="1">
      <c r="B31" s="36" t="s">
        <v>31</v>
      </c>
      <c r="C31" s="36"/>
      <c r="D31" s="36"/>
      <c r="E31" s="37" t="s">
        <v>32</v>
      </c>
      <c r="F31" s="37">
        <v>4283</v>
      </c>
      <c r="G31" s="37">
        <v>358</v>
      </c>
      <c r="H31" s="37">
        <v>496</v>
      </c>
      <c r="I31" s="37">
        <v>1833</v>
      </c>
      <c r="J31" s="37">
        <v>1439</v>
      </c>
      <c r="K31" s="37">
        <v>693</v>
      </c>
      <c r="L31" s="37">
        <v>1855</v>
      </c>
      <c r="M31" s="37">
        <v>520</v>
      </c>
      <c r="N31" s="37">
        <v>1089</v>
      </c>
      <c r="O31" s="37">
        <v>461</v>
      </c>
      <c r="P31" s="37">
        <v>935</v>
      </c>
      <c r="Q31" s="37">
        <f t="shared" si="0"/>
        <v>13962</v>
      </c>
      <c r="R31" s="37">
        <v>513438</v>
      </c>
    </row>
    <row r="32" spans="2:18" s="6" customFormat="1" ht="12.75" customHeight="1">
      <c r="B32" s="36" t="s">
        <v>33</v>
      </c>
      <c r="C32" s="36"/>
      <c r="D32" s="36"/>
      <c r="E32" s="37" t="s">
        <v>34</v>
      </c>
      <c r="F32" s="37">
        <v>3207</v>
      </c>
      <c r="G32" s="37">
        <v>294</v>
      </c>
      <c r="H32" s="37">
        <v>444</v>
      </c>
      <c r="I32" s="37">
        <v>1356</v>
      </c>
      <c r="J32" s="37">
        <v>1109</v>
      </c>
      <c r="K32" s="37">
        <v>626</v>
      </c>
      <c r="L32" s="37">
        <v>1440</v>
      </c>
      <c r="M32" s="37">
        <v>477</v>
      </c>
      <c r="N32" s="37">
        <v>944</v>
      </c>
      <c r="O32" s="37">
        <v>401</v>
      </c>
      <c r="P32" s="37">
        <v>703</v>
      </c>
      <c r="Q32" s="37">
        <f t="shared" si="0"/>
        <v>11001</v>
      </c>
      <c r="R32" s="37">
        <v>410410</v>
      </c>
    </row>
    <row r="33" spans="2:18" s="6" customFormat="1" ht="12.75" customHeight="1">
      <c r="B33" s="36" t="s">
        <v>35</v>
      </c>
      <c r="C33" s="36"/>
      <c r="D33" s="36"/>
      <c r="E33" s="37" t="s">
        <v>36</v>
      </c>
      <c r="F33" s="37">
        <v>2898</v>
      </c>
      <c r="G33" s="37">
        <v>282</v>
      </c>
      <c r="H33" s="37">
        <v>360</v>
      </c>
      <c r="I33" s="37">
        <v>1175</v>
      </c>
      <c r="J33" s="37">
        <v>1003</v>
      </c>
      <c r="K33" s="37">
        <v>525</v>
      </c>
      <c r="L33" s="37">
        <v>1264</v>
      </c>
      <c r="M33" s="37">
        <v>465</v>
      </c>
      <c r="N33" s="37">
        <v>854</v>
      </c>
      <c r="O33" s="37">
        <v>356</v>
      </c>
      <c r="P33" s="37">
        <v>699</v>
      </c>
      <c r="Q33" s="37">
        <f t="shared" si="0"/>
        <v>9881</v>
      </c>
      <c r="R33" s="37">
        <v>367940</v>
      </c>
    </row>
    <row r="34" spans="2:18" s="6" customFormat="1" ht="12.75" customHeight="1">
      <c r="B34" s="36" t="s">
        <v>37</v>
      </c>
      <c r="C34" s="36"/>
      <c r="D34" s="36"/>
      <c r="E34" s="37" t="s">
        <v>38</v>
      </c>
      <c r="F34" s="37">
        <v>2045</v>
      </c>
      <c r="G34" s="37">
        <v>223</v>
      </c>
      <c r="H34" s="37">
        <v>304</v>
      </c>
      <c r="I34" s="37">
        <v>822</v>
      </c>
      <c r="J34" s="37">
        <v>699</v>
      </c>
      <c r="K34" s="37">
        <v>359</v>
      </c>
      <c r="L34" s="37">
        <v>870</v>
      </c>
      <c r="M34" s="37">
        <v>382</v>
      </c>
      <c r="N34" s="37">
        <v>653</v>
      </c>
      <c r="O34" s="37">
        <v>271</v>
      </c>
      <c r="P34" s="37">
        <v>548</v>
      </c>
      <c r="Q34" s="37">
        <f t="shared" si="0"/>
        <v>7176</v>
      </c>
      <c r="R34" s="37">
        <v>249324</v>
      </c>
    </row>
    <row r="35" spans="2:18" s="6" customFormat="1" ht="12.75" customHeight="1">
      <c r="B35" s="36" t="s">
        <v>39</v>
      </c>
      <c r="C35" s="36"/>
      <c r="D35" s="36"/>
      <c r="E35" s="37" t="s">
        <v>40</v>
      </c>
      <c r="F35" s="37">
        <v>1839</v>
      </c>
      <c r="G35" s="37">
        <v>220</v>
      </c>
      <c r="H35" s="37">
        <v>269</v>
      </c>
      <c r="I35" s="37">
        <v>749</v>
      </c>
      <c r="J35" s="37">
        <v>646</v>
      </c>
      <c r="K35" s="37">
        <v>330</v>
      </c>
      <c r="L35" s="37">
        <v>799</v>
      </c>
      <c r="M35" s="37">
        <v>360</v>
      </c>
      <c r="N35" s="37">
        <v>614</v>
      </c>
      <c r="O35" s="37">
        <v>216</v>
      </c>
      <c r="P35" s="37">
        <v>516</v>
      </c>
      <c r="Q35" s="37">
        <f t="shared" si="0"/>
        <v>6558</v>
      </c>
      <c r="R35" s="37">
        <v>215713</v>
      </c>
    </row>
    <row r="36" spans="2:18" s="6" customFormat="1" ht="12.75" customHeight="1">
      <c r="B36" s="36" t="s">
        <v>65</v>
      </c>
      <c r="C36" s="36"/>
      <c r="D36" s="36"/>
      <c r="E36" s="37" t="s">
        <v>41</v>
      </c>
      <c r="F36" s="37">
        <v>4445</v>
      </c>
      <c r="G36" s="37">
        <v>536</v>
      </c>
      <c r="H36" s="37">
        <v>666</v>
      </c>
      <c r="I36" s="37">
        <v>1476</v>
      </c>
      <c r="J36" s="37">
        <v>1250</v>
      </c>
      <c r="K36" s="37">
        <v>648</v>
      </c>
      <c r="L36" s="37">
        <v>1866</v>
      </c>
      <c r="M36" s="37">
        <v>857</v>
      </c>
      <c r="N36" s="37">
        <v>1431</v>
      </c>
      <c r="O36" s="37">
        <v>563</v>
      </c>
      <c r="P36" s="37">
        <v>1217</v>
      </c>
      <c r="Q36" s="37">
        <f t="shared" si="0"/>
        <v>14955</v>
      </c>
      <c r="R36" s="37">
        <v>498067</v>
      </c>
    </row>
    <row r="37" spans="2:18" s="6" customFormat="1" ht="12.75" customHeight="1">
      <c r="B37" s="36" t="s">
        <v>42</v>
      </c>
      <c r="C37" s="36"/>
      <c r="D37" s="36"/>
      <c r="E37" s="37" t="s">
        <v>43</v>
      </c>
      <c r="F37" s="37">
        <v>37602</v>
      </c>
      <c r="G37" s="37">
        <v>2159</v>
      </c>
      <c r="H37" s="37">
        <v>1444</v>
      </c>
      <c r="I37" s="37">
        <v>4544</v>
      </c>
      <c r="J37" s="37">
        <v>1475</v>
      </c>
      <c r="K37" s="37">
        <v>1557</v>
      </c>
      <c r="L37" s="37">
        <v>18368</v>
      </c>
      <c r="M37" s="37">
        <v>1226</v>
      </c>
      <c r="N37" s="37">
        <v>3867</v>
      </c>
      <c r="O37" s="37">
        <v>1257</v>
      </c>
      <c r="P37" s="37">
        <v>5132</v>
      </c>
      <c r="Q37" s="37">
        <f t="shared" si="0"/>
        <v>78631</v>
      </c>
      <c r="R37" s="37">
        <v>5184835</v>
      </c>
    </row>
    <row r="38" spans="2:18" s="6" customFormat="1" ht="12.75" customHeight="1">
      <c r="B38" s="36" t="s">
        <v>44</v>
      </c>
      <c r="C38" s="36"/>
      <c r="D38" s="36"/>
      <c r="E38" s="37" t="s">
        <v>45</v>
      </c>
      <c r="F38" s="37">
        <v>42213</v>
      </c>
      <c r="G38" s="37">
        <v>5346</v>
      </c>
      <c r="H38" s="37">
        <v>10467</v>
      </c>
      <c r="I38" s="37">
        <v>36359</v>
      </c>
      <c r="J38" s="37">
        <v>34751</v>
      </c>
      <c r="K38" s="37">
        <v>16260</v>
      </c>
      <c r="L38" s="37">
        <v>23378</v>
      </c>
      <c r="M38" s="37">
        <v>10763</v>
      </c>
      <c r="N38" s="37">
        <v>20892</v>
      </c>
      <c r="O38" s="37">
        <v>9273</v>
      </c>
      <c r="P38" s="37">
        <v>14152</v>
      </c>
      <c r="Q38" s="37">
        <f t="shared" si="0"/>
        <v>223854</v>
      </c>
      <c r="R38" s="37">
        <v>6052361</v>
      </c>
    </row>
    <row r="39" spans="2:18" s="6" customFormat="1" ht="12.75" customHeight="1">
      <c r="B39" s="36" t="s">
        <v>46</v>
      </c>
      <c r="C39" s="36"/>
      <c r="D39" s="36"/>
      <c r="E39" s="37" t="s">
        <v>47</v>
      </c>
      <c r="F39" s="38">
        <f>SUM(F21/F20)*100</f>
        <v>48.05111821086262</v>
      </c>
      <c r="G39" s="38">
        <f aca="true" t="shared" si="1" ref="G39:R39">SUM(G21/G20)*100</f>
        <v>47.96802131912059</v>
      </c>
      <c r="H39" s="38">
        <f t="shared" si="1"/>
        <v>50.39879103349845</v>
      </c>
      <c r="I39" s="38">
        <f t="shared" si="1"/>
        <v>49.8692027479647</v>
      </c>
      <c r="J39" s="38">
        <f t="shared" si="1"/>
        <v>50.66250759123282</v>
      </c>
      <c r="K39" s="38">
        <f t="shared" si="1"/>
        <v>49.81197732502666</v>
      </c>
      <c r="L39" s="38">
        <f t="shared" si="1"/>
        <v>47.93513150960571</v>
      </c>
      <c r="M39" s="38">
        <f t="shared" si="1"/>
        <v>46.717824672616565</v>
      </c>
      <c r="N39" s="38">
        <f t="shared" si="1"/>
        <v>47.29997172745264</v>
      </c>
      <c r="O39" s="38">
        <f t="shared" si="1"/>
        <v>48.76543209876543</v>
      </c>
      <c r="P39" s="38">
        <f t="shared" si="1"/>
        <v>47.56793196432276</v>
      </c>
      <c r="Q39" s="38">
        <f t="shared" si="1"/>
        <v>48.66753723325124</v>
      </c>
      <c r="R39" s="38">
        <f t="shared" si="1"/>
        <v>48.916464569987035</v>
      </c>
    </row>
    <row r="40" spans="2:18" s="6" customFormat="1" ht="12.75" customHeight="1">
      <c r="B40" s="36" t="s">
        <v>48</v>
      </c>
      <c r="C40" s="36"/>
      <c r="D40" s="36"/>
      <c r="E40" s="37" t="s">
        <v>49</v>
      </c>
      <c r="F40" s="38">
        <f>SUM(F22/F20)*100</f>
        <v>51.94888178913738</v>
      </c>
      <c r="G40" s="38">
        <f aca="true" t="shared" si="2" ref="G40:R40">SUM(G22/G20)*100</f>
        <v>52.03197868087941</v>
      </c>
      <c r="H40" s="38">
        <f t="shared" si="2"/>
        <v>49.60120896650155</v>
      </c>
      <c r="I40" s="38">
        <f t="shared" si="2"/>
        <v>50.13079725203531</v>
      </c>
      <c r="J40" s="38">
        <f t="shared" si="2"/>
        <v>49.33749240876718</v>
      </c>
      <c r="K40" s="38">
        <f t="shared" si="2"/>
        <v>50.18802267497334</v>
      </c>
      <c r="L40" s="38">
        <f t="shared" si="2"/>
        <v>52.06486849039429</v>
      </c>
      <c r="M40" s="38">
        <f t="shared" si="2"/>
        <v>53.28217532738343</v>
      </c>
      <c r="N40" s="38">
        <f t="shared" si="2"/>
        <v>52.700028272547364</v>
      </c>
      <c r="O40" s="38">
        <f t="shared" si="2"/>
        <v>51.23456790123457</v>
      </c>
      <c r="P40" s="38">
        <f t="shared" si="2"/>
        <v>52.43206803567725</v>
      </c>
      <c r="Q40" s="38">
        <f t="shared" si="2"/>
        <v>51.33246276674876</v>
      </c>
      <c r="R40" s="38">
        <f t="shared" si="2"/>
        <v>51.08353543001297</v>
      </c>
    </row>
    <row r="41" spans="2:18" s="6" customFormat="1" ht="12.75" customHeight="1">
      <c r="B41" s="36" t="s">
        <v>50</v>
      </c>
      <c r="C41" s="36"/>
      <c r="D41" s="36"/>
      <c r="E41" s="37" t="s">
        <v>51</v>
      </c>
      <c r="F41" s="38">
        <f>SUM(F37/F20)*100</f>
        <v>47.111445217064464</v>
      </c>
      <c r="G41" s="38">
        <f aca="true" t="shared" si="3" ref="G41:R41">SUM(G37/G20)*100</f>
        <v>28.767488341105928</v>
      </c>
      <c r="H41" s="38">
        <f t="shared" si="3"/>
        <v>12.123247418352783</v>
      </c>
      <c r="I41" s="38">
        <f t="shared" si="3"/>
        <v>11.109209593428355</v>
      </c>
      <c r="J41" s="38">
        <f t="shared" si="3"/>
        <v>4.071661237785016</v>
      </c>
      <c r="K41" s="38">
        <f t="shared" si="3"/>
        <v>8.738844923387775</v>
      </c>
      <c r="L41" s="38">
        <f t="shared" si="3"/>
        <v>43.999425094619845</v>
      </c>
      <c r="M41" s="38">
        <f t="shared" si="3"/>
        <v>10.226040537159061</v>
      </c>
      <c r="N41" s="38">
        <f t="shared" si="3"/>
        <v>15.618562946807222</v>
      </c>
      <c r="O41" s="38">
        <f t="shared" si="3"/>
        <v>11.937321937321938</v>
      </c>
      <c r="P41" s="38">
        <f t="shared" si="3"/>
        <v>26.612735946898987</v>
      </c>
      <c r="Q41" s="38">
        <f t="shared" si="3"/>
        <v>25.99500801692646</v>
      </c>
      <c r="R41" s="38">
        <f t="shared" si="3"/>
        <v>46.139935620950276</v>
      </c>
    </row>
    <row r="42" spans="2:18" s="6" customFormat="1" ht="12.75" customHeight="1">
      <c r="B42" s="36" t="s">
        <v>52</v>
      </c>
      <c r="C42" s="36"/>
      <c r="D42" s="36"/>
      <c r="E42" s="37" t="s">
        <v>53</v>
      </c>
      <c r="F42" s="38">
        <f>SUM(F38/F20)*100</f>
        <v>52.888554782935536</v>
      </c>
      <c r="G42" s="38">
        <f aca="true" t="shared" si="4" ref="G42:R42">SUM(G38/G20)*100</f>
        <v>71.23251165889407</v>
      </c>
      <c r="H42" s="38">
        <f t="shared" si="4"/>
        <v>87.87675258164722</v>
      </c>
      <c r="I42" s="38">
        <f t="shared" si="4"/>
        <v>88.89079040657164</v>
      </c>
      <c r="J42" s="38">
        <f t="shared" si="4"/>
        <v>95.92833876221498</v>
      </c>
      <c r="K42" s="38">
        <f t="shared" si="4"/>
        <v>91.26115507661223</v>
      </c>
      <c r="L42" s="38">
        <f t="shared" si="4"/>
        <v>56.00057490538015</v>
      </c>
      <c r="M42" s="38">
        <f t="shared" si="4"/>
        <v>89.77395946284093</v>
      </c>
      <c r="N42" s="38">
        <f t="shared" si="4"/>
        <v>84.38143705319277</v>
      </c>
      <c r="O42" s="38">
        <f t="shared" si="4"/>
        <v>88.06267806267807</v>
      </c>
      <c r="P42" s="38">
        <f t="shared" si="4"/>
        <v>73.38726405310102</v>
      </c>
      <c r="Q42" s="38">
        <f t="shared" si="4"/>
        <v>74.00499198307354</v>
      </c>
      <c r="R42" s="38">
        <f t="shared" si="4"/>
        <v>53.860064379049724</v>
      </c>
    </row>
    <row r="43" spans="2:18" s="6" customFormat="1" ht="12.75" customHeight="1">
      <c r="B43" s="36" t="s">
        <v>54</v>
      </c>
      <c r="C43" s="36"/>
      <c r="D43" s="36"/>
      <c r="E43" s="37" t="s">
        <v>55</v>
      </c>
      <c r="F43" s="38">
        <f>SUM(F23+F24+F25+F35+F36)/(F26+F27+F28+F29+F30+F31+F32+F33+F34)</f>
        <v>0.8557312252964426</v>
      </c>
      <c r="G43" s="38">
        <f aca="true" t="shared" si="5" ref="G43:R43">SUM(G23+G24+G25+G35+G36)/(G26+G27+G28+G29+G30+G31+G32+G33+G34)</f>
        <v>1.0234564572661096</v>
      </c>
      <c r="H43" s="38">
        <f t="shared" si="5"/>
        <v>1.0280946705261365</v>
      </c>
      <c r="I43" s="38">
        <f t="shared" si="5"/>
        <v>1.0749251762796124</v>
      </c>
      <c r="J43" s="38">
        <f t="shared" si="5"/>
        <v>1.1347083087802003</v>
      </c>
      <c r="K43" s="38">
        <f t="shared" si="5"/>
        <v>1.1032935898949356</v>
      </c>
      <c r="L43" s="38">
        <f t="shared" si="5"/>
        <v>0.9914134427324334</v>
      </c>
      <c r="M43" s="38">
        <f t="shared" si="5"/>
        <v>0.9945100648810514</v>
      </c>
      <c r="N43" s="38">
        <f t="shared" si="5"/>
        <v>1.0524745088286496</v>
      </c>
      <c r="O43" s="38">
        <f t="shared" si="5"/>
        <v>0.9954519613416714</v>
      </c>
      <c r="P43" s="38">
        <f t="shared" si="5"/>
        <v>0.9675543311906948</v>
      </c>
      <c r="Q43" s="38">
        <f t="shared" si="5"/>
        <v>0.9918543931621681</v>
      </c>
      <c r="R43" s="38">
        <f t="shared" si="5"/>
        <v>0.946375745986547</v>
      </c>
    </row>
    <row r="45" ht="12.75">
      <c r="F45" t="s">
        <v>61</v>
      </c>
    </row>
  </sheetData>
  <mergeCells count="29">
    <mergeCell ref="B42:D42"/>
    <mergeCell ref="B30:D30"/>
    <mergeCell ref="B31:D31"/>
    <mergeCell ref="B32:D32"/>
    <mergeCell ref="B35:D35"/>
    <mergeCell ref="B41:D41"/>
    <mergeCell ref="B23:D23"/>
    <mergeCell ref="B27:D27"/>
    <mergeCell ref="B20:D20"/>
    <mergeCell ref="B21:D21"/>
    <mergeCell ref="B22:D22"/>
    <mergeCell ref="B26:D26"/>
    <mergeCell ref="B25:D25"/>
    <mergeCell ref="B24:D24"/>
    <mergeCell ref="B43:D43"/>
    <mergeCell ref="B28:D28"/>
    <mergeCell ref="B37:D37"/>
    <mergeCell ref="B38:D38"/>
    <mergeCell ref="B39:D39"/>
    <mergeCell ref="B40:D40"/>
    <mergeCell ref="B33:D33"/>
    <mergeCell ref="B34:D34"/>
    <mergeCell ref="B36:D36"/>
    <mergeCell ref="B29:D29"/>
    <mergeCell ref="A6:B6"/>
    <mergeCell ref="D6:E6"/>
    <mergeCell ref="B18:D18"/>
    <mergeCell ref="B17:E17"/>
    <mergeCell ref="D11:F11"/>
  </mergeCells>
  <printOptions/>
  <pageMargins left="0.75" right="0.75" top="1" bottom="1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2006-07-09T14:42:40Z</dcterms:created>
  <dcterms:modified xsi:type="dcterms:W3CDTF">2007-07-30T19:17:03Z</dcterms:modified>
  <cp:category/>
  <cp:version/>
  <cp:contentType/>
  <cp:contentStatus/>
</cp:coreProperties>
</file>