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4-19" sheetId="1" r:id="rId1"/>
  </sheets>
  <definedNames>
    <definedName name="_xlnm.Print_Area" localSheetId="0">'Tabla 24-19'!$B$1:$W$50</definedName>
  </definedNames>
  <calcPr fullCalcOnLoad="1"/>
</workbook>
</file>

<file path=xl/sharedStrings.xml><?xml version="1.0" encoding="utf-8"?>
<sst xmlns="http://schemas.openxmlformats.org/spreadsheetml/2006/main" count="92" uniqueCount="92">
  <si>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</si>
  <si>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</si>
  <si>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</si>
  <si>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</si>
  <si>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</si>
  <si>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</si>
  <si>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</si>
  <si>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</si>
  <si>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</si>
  <si>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</si>
  <si>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</si>
  <si>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</si>
  <si>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PEA</t>
  </si>
  <si>
    <t>PEA_H</t>
  </si>
  <si>
    <t>PEA_M</t>
  </si>
  <si>
    <t>P_PART_H</t>
  </si>
  <si>
    <t>P_PART_M</t>
  </si>
  <si>
    <t>T_MINAS</t>
  </si>
  <si>
    <t>T_EL_GAS_A</t>
  </si>
  <si>
    <t>T_CONST</t>
  </si>
  <si>
    <t>T_COMERCIO</t>
  </si>
  <si>
    <t>T_TSPTE_AL</t>
  </si>
  <si>
    <t>T_FIN_BI_S</t>
  </si>
  <si>
    <t>T_ADMPUB</t>
  </si>
  <si>
    <t>T_SERVCOM</t>
  </si>
  <si>
    <t>T_OEXTR</t>
  </si>
  <si>
    <t>T_NOESPE</t>
  </si>
  <si>
    <t>P_AG_CZ_PS</t>
  </si>
  <si>
    <t>P_MINAS</t>
  </si>
  <si>
    <t>P_MAN_TX_A</t>
  </si>
  <si>
    <t>P_EL_GAS_A</t>
  </si>
  <si>
    <t>P_CONST</t>
  </si>
  <si>
    <t>P_COMERCIO</t>
  </si>
  <si>
    <t>P_SERVCOM</t>
  </si>
  <si>
    <t>P_OEXTR</t>
  </si>
  <si>
    <t>P_NOESPE</t>
  </si>
  <si>
    <t>Código Departamento y Municipio</t>
  </si>
  <si>
    <t>Código de campo</t>
  </si>
  <si>
    <t>Distribución del trabajo por sexo y actividad económica</t>
  </si>
  <si>
    <t>Tasa de participación Hombres y mujeres</t>
  </si>
  <si>
    <t>Porcentaje de participación por actividad económica</t>
  </si>
  <si>
    <t>Instituto Nacional de Estadística, XI Censo de Población y VI Habitación</t>
  </si>
  <si>
    <t>T_ENSEN</t>
  </si>
  <si>
    <t>P_ENSEN</t>
  </si>
  <si>
    <t>POB_OCUP</t>
  </si>
  <si>
    <t>PAIS</t>
  </si>
  <si>
    <t>23a Población Económicamente Activa</t>
  </si>
  <si>
    <t>23b Población Ocupada</t>
  </si>
  <si>
    <t>23d Población Económicamente Activa Hombres</t>
  </si>
  <si>
    <t>23e Población Económicamente Activa Mujeres</t>
  </si>
  <si>
    <t>24a Tasa de Participación Hombres</t>
  </si>
  <si>
    <t>24b Tasa de Participación Mujeres</t>
  </si>
  <si>
    <t>24c Población trabajando en Agricultura, Caza, Selvicultura, Pesca</t>
  </si>
  <si>
    <t>T_AG_CZ_PS</t>
  </si>
  <si>
    <t>24d Población trabajando en Explotación de Minas y Canteras</t>
  </si>
  <si>
    <t>24e Población trabajando en Industria Manufacturera Textil y Alimenticia</t>
  </si>
  <si>
    <t>24f Población trabajando en Electricidad, Gas y Agua</t>
  </si>
  <si>
    <t>24g Población trabajando en Construcción</t>
  </si>
  <si>
    <t>24h Población trabajando en Comercio por Mayor y Menor, Restaurantes y Hoteles</t>
  </si>
  <si>
    <t>24i Población trabajando en Transporte, Almacenamiento y Comunicaciones</t>
  </si>
  <si>
    <t>24j Población trabajando en Establecimientos financieros, seguros, bienes inmuebles y servicios prestados a empresas</t>
  </si>
  <si>
    <t>24k Población trabajando en Administración Pública y Defensa</t>
  </si>
  <si>
    <t>24l Población trabajando en Enseñanza</t>
  </si>
  <si>
    <t>24m Población trabajando en Servicios comunales, sociales, personales</t>
  </si>
  <si>
    <t>24n Población trabajando en Organizaciones extraterritoriales</t>
  </si>
  <si>
    <t>24o Población trabajando en Rama de actividad no especificada</t>
  </si>
  <si>
    <t>24p Porcentaje de participación en agricultura, caza, selvicultura, Pesca</t>
  </si>
  <si>
    <t>24q Porcentaje de participación en explotación de minas y canteras</t>
  </si>
  <si>
    <t>24r Porcentaje de participación en industria manufacturera textil y alimenticia</t>
  </si>
  <si>
    <t>24s Porcentaje de participación en electricidad, gas, agua</t>
  </si>
  <si>
    <t>24t Porcentaje de participación en construcción</t>
  </si>
  <si>
    <t>24u Porcentaje de participación comercio por mayor y menor, restaurantes y hoteles</t>
  </si>
  <si>
    <t>24v Porcentaje de part. en estab. financieros, seguros, bienes inmb., serv a empresas</t>
  </si>
  <si>
    <t>24w Porcentaje de participación en enseñanza</t>
  </si>
  <si>
    <t>24x Porcentaje de participación en servicios comunales, sociales, personales</t>
  </si>
  <si>
    <t>24y Porcentaje de participación en organizaciones extraterritoriales</t>
  </si>
  <si>
    <t>24z Porcentaje de participación en rama de actividad no especificadas</t>
  </si>
  <si>
    <t>T_MAN_TX_A</t>
  </si>
  <si>
    <t>P_FIN_BI_S</t>
  </si>
  <si>
    <t>24 - 19</t>
  </si>
  <si>
    <t>Municipios del Departamento de Zacapa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</si>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</sst>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0;[Red]0.00"/>
  </numFmts>
  <fonts count="10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1" fontId="1" fillId="3" borderId="12" xfId="0" applyNumberFormat="1" applyFont="1" applyFill="1" applyBorder="1" applyAlignment="1">
      <alignment horizontal="left"/>
    </xf>
    <xf numFmtId="169" fontId="1" fillId="3" borderId="12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0" fillId="3" borderId="12" xfId="0" applyNumberFormat="1" applyFill="1" applyBorder="1" applyAlignment="1">
      <alignment/>
    </xf>
    <xf numFmtId="2" fontId="1" fillId="3" borderId="12" xfId="0" applyNumberFormat="1" applyFont="1" applyFill="1" applyBorder="1" applyAlignment="1">
      <alignment horizontal="right"/>
    </xf>
    <xf numFmtId="164" fontId="1" fillId="3" borderId="12" xfId="0" applyNumberFormat="1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342900</xdr:colOff>
      <xdr:row>7</xdr:row>
      <xdr:rowOff>133350</xdr:rowOff>
    </xdr:from>
    <xdr:to>
      <xdr:col>13</xdr:col>
      <xdr:colOff>542925</xdr:colOff>
      <xdr:row>12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58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3"/>
  <sheetViews>
    <sheetView showGridLines="0" tabSelected="1" zoomScale="85" zoomScaleNormal="85" workbookViewId="0" topLeftCell="A1">
      <selection activeCell="K26" sqref="K26"/>
    </sheetView>
  </sheetViews>
  <sheetFormatPr defaultColWidth="11.421875" defaultRowHeight="12.75"/>
  <cols>
    <col min="1" max="1" width="3.00390625" style="0" customWidth="1"/>
    <col min="8" max="8" width="9.7109375" style="0" customWidth="1"/>
    <col min="10" max="10" width="7.140625" style="0" customWidth="1"/>
    <col min="11" max="11" width="15.00390625" style="0" bestFit="1" customWidth="1"/>
    <col min="12" max="12" width="14.7109375" style="0" customWidth="1"/>
  </cols>
  <sheetData>
    <row r="1" spans="2:23" ht="12.75">
      <c r="B1" s="7" t="s">
        <v>0</v>
      </c>
      <c r="C1" s="8"/>
      <c r="D1" s="8"/>
      <c r="E1" s="8"/>
      <c r="F1" s="8"/>
      <c r="G1" s="8"/>
      <c r="H1" s="8"/>
      <c r="I1" s="8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.75">
      <c r="B2" s="7" t="s">
        <v>1</v>
      </c>
      <c r="C2" s="8"/>
      <c r="D2" s="8"/>
      <c r="E2" s="8"/>
      <c r="F2" s="8"/>
      <c r="G2" s="8"/>
      <c r="H2" s="8"/>
      <c r="I2" s="8"/>
      <c r="J2" s="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7" t="s">
        <v>2</v>
      </c>
      <c r="C3" s="8"/>
      <c r="D3" s="8"/>
      <c r="E3" s="8"/>
      <c r="F3" s="8"/>
      <c r="G3" s="8"/>
      <c r="H3" s="8"/>
      <c r="I3" s="8"/>
      <c r="J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2.75">
      <c r="B4" s="7" t="s">
        <v>3</v>
      </c>
      <c r="C4" s="8"/>
      <c r="D4" s="8"/>
      <c r="E4" s="8"/>
      <c r="F4" s="8"/>
      <c r="G4" s="8"/>
      <c r="H4" s="8"/>
      <c r="I4" s="8"/>
      <c r="J4" s="8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3.5" thickBot="1">
      <c r="B6" s="34" t="s">
        <v>4</v>
      </c>
      <c r="C6" s="35"/>
      <c r="D6" s="2"/>
      <c r="E6" s="36" t="s">
        <v>79</v>
      </c>
      <c r="F6" s="32"/>
      <c r="G6" s="33"/>
      <c r="H6" s="33"/>
      <c r="I6" s="1"/>
      <c r="J6" s="1"/>
      <c r="K6" s="3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2.75">
      <c r="B8" s="14" t="s">
        <v>5</v>
      </c>
      <c r="C8" s="15"/>
      <c r="D8" s="16" t="s">
        <v>38</v>
      </c>
      <c r="E8" s="15"/>
      <c r="F8" s="15"/>
      <c r="G8" s="15"/>
      <c r="H8" s="15"/>
      <c r="I8" s="15"/>
      <c r="J8" s="15"/>
      <c r="K8" s="17"/>
      <c r="L8" s="4"/>
      <c r="M8" s="4"/>
      <c r="N8" s="4"/>
      <c r="O8" s="4"/>
      <c r="P8" s="4"/>
      <c r="Q8" s="1"/>
      <c r="R8" s="1"/>
      <c r="S8" s="1"/>
      <c r="T8" s="1"/>
      <c r="U8" s="1"/>
      <c r="V8" s="1"/>
      <c r="W8" s="1"/>
    </row>
    <row r="9" spans="2:23" ht="12.75">
      <c r="B9" s="18" t="s">
        <v>6</v>
      </c>
      <c r="C9" s="5"/>
      <c r="D9" s="28" t="s">
        <v>39</v>
      </c>
      <c r="E9" s="5"/>
      <c r="F9" s="5"/>
      <c r="G9" s="5"/>
      <c r="H9" s="5"/>
      <c r="I9" s="5"/>
      <c r="J9" s="5"/>
      <c r="K9" s="19"/>
      <c r="L9" s="5"/>
      <c r="M9" s="5"/>
      <c r="N9" s="5"/>
      <c r="O9" s="5"/>
      <c r="P9" s="5"/>
      <c r="Q9" s="6"/>
      <c r="R9" s="6"/>
      <c r="S9" s="6"/>
      <c r="T9" s="6"/>
      <c r="U9" s="6"/>
      <c r="V9" s="6"/>
      <c r="W9" s="6"/>
    </row>
    <row r="10" spans="2:23" ht="12.75">
      <c r="B10" s="18"/>
      <c r="C10" s="5"/>
      <c r="D10" s="28" t="s">
        <v>40</v>
      </c>
      <c r="E10" s="5"/>
      <c r="F10" s="5"/>
      <c r="G10" s="5"/>
      <c r="H10" s="5"/>
      <c r="I10" s="5"/>
      <c r="J10" s="5"/>
      <c r="K10" s="19"/>
      <c r="L10" s="5"/>
      <c r="M10" s="5"/>
      <c r="N10" s="5"/>
      <c r="O10" s="5"/>
      <c r="P10" s="5"/>
      <c r="Q10" s="6"/>
      <c r="R10" s="6"/>
      <c r="S10" s="6"/>
      <c r="T10" s="6"/>
      <c r="U10" s="6"/>
      <c r="V10" s="6"/>
      <c r="W10" s="6"/>
    </row>
    <row r="11" spans="2:23" ht="12.75">
      <c r="B11" s="20" t="s">
        <v>7</v>
      </c>
      <c r="C11" s="4"/>
      <c r="D11" s="4" t="s">
        <v>80</v>
      </c>
      <c r="E11" s="4"/>
      <c r="F11" s="4"/>
      <c r="G11" s="4"/>
      <c r="H11" s="4"/>
      <c r="I11" s="4"/>
      <c r="J11" s="4"/>
      <c r="K11" s="21"/>
      <c r="L11" s="4"/>
      <c r="M11" s="4"/>
      <c r="N11" s="4"/>
      <c r="O11" s="4"/>
      <c r="P11" s="4"/>
      <c r="Q11" s="1"/>
      <c r="R11" s="1"/>
      <c r="S11" s="1"/>
      <c r="T11" s="1"/>
      <c r="U11" s="1"/>
      <c r="V11" s="1"/>
      <c r="W11" s="1"/>
    </row>
    <row r="12" spans="2:23" ht="12.75">
      <c r="B12" s="20" t="s">
        <v>8</v>
      </c>
      <c r="C12" s="4"/>
      <c r="D12" s="22">
        <v>2002</v>
      </c>
      <c r="E12" s="22"/>
      <c r="F12" s="4"/>
      <c r="G12" s="4"/>
      <c r="H12" s="4"/>
      <c r="I12" s="4"/>
      <c r="J12" s="4"/>
      <c r="K12" s="21"/>
      <c r="L12" s="4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</row>
    <row r="13" spans="2:23" ht="12.75">
      <c r="B13" s="20" t="s">
        <v>9</v>
      </c>
      <c r="C13" s="4"/>
      <c r="D13" s="4" t="s">
        <v>10</v>
      </c>
      <c r="E13" s="4"/>
      <c r="F13" s="4"/>
      <c r="G13" s="4"/>
      <c r="H13" s="4"/>
      <c r="I13" s="4"/>
      <c r="J13" s="4"/>
      <c r="K13" s="21"/>
      <c r="L13" s="4"/>
      <c r="M13" s="4"/>
      <c r="N13" s="4"/>
      <c r="O13" s="4"/>
      <c r="P13" s="4"/>
      <c r="Q13" s="1"/>
      <c r="R13" s="1"/>
      <c r="S13" s="1"/>
      <c r="T13" s="1"/>
      <c r="U13" s="1"/>
      <c r="V13" s="1"/>
      <c r="W13" s="1"/>
    </row>
    <row r="14" spans="2:23" ht="12.75">
      <c r="B14" s="23" t="s">
        <v>11</v>
      </c>
      <c r="C14" s="24"/>
      <c r="D14" s="24" t="s">
        <v>41</v>
      </c>
      <c r="E14" s="24"/>
      <c r="F14" s="24"/>
      <c r="G14" s="24"/>
      <c r="H14" s="24"/>
      <c r="I14" s="24"/>
      <c r="J14" s="24"/>
      <c r="K14" s="25"/>
      <c r="L14" s="4"/>
      <c r="M14" s="4"/>
      <c r="N14" s="4"/>
      <c r="O14" s="4"/>
      <c r="P14" s="4"/>
      <c r="Q14" s="1"/>
      <c r="R14" s="1"/>
      <c r="S14" s="1"/>
      <c r="T14" s="1"/>
      <c r="U14" s="1"/>
      <c r="V14" s="1"/>
      <c r="W14" s="1"/>
    </row>
    <row r="15" spans="2:23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9"/>
      <c r="S15" s="1"/>
      <c r="T15" s="1"/>
      <c r="U15" s="10"/>
      <c r="V15" s="10"/>
      <c r="W15" s="1"/>
    </row>
    <row r="16" spans="2:23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9"/>
      <c r="S16" s="1"/>
      <c r="T16" s="1"/>
      <c r="U16" s="10"/>
      <c r="V16" s="1"/>
      <c r="W16" s="1"/>
    </row>
    <row r="17" spans="2:23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2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2:23" ht="22.5" customHeight="1"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40" t="s">
        <v>81</v>
      </c>
      <c r="M19" s="40" t="s">
        <v>82</v>
      </c>
      <c r="N19" s="40" t="s">
        <v>83</v>
      </c>
      <c r="O19" s="40" t="s">
        <v>84</v>
      </c>
      <c r="P19" s="40" t="s">
        <v>85</v>
      </c>
      <c r="Q19" s="40" t="s">
        <v>86</v>
      </c>
      <c r="R19" s="40" t="s">
        <v>87</v>
      </c>
      <c r="S19" s="40" t="s">
        <v>88</v>
      </c>
      <c r="T19" s="40" t="s">
        <v>89</v>
      </c>
      <c r="U19" s="40" t="s">
        <v>90</v>
      </c>
      <c r="V19" s="40" t="s">
        <v>91</v>
      </c>
      <c r="W19" s="40" t="s">
        <v>45</v>
      </c>
    </row>
    <row r="20" spans="2:23" ht="12.75" customHeight="1">
      <c r="B20" s="37" t="s">
        <v>36</v>
      </c>
      <c r="C20" s="37"/>
      <c r="D20" s="37"/>
      <c r="E20" s="37"/>
      <c r="F20" s="37"/>
      <c r="G20" s="37"/>
      <c r="H20" s="37"/>
      <c r="I20" s="37"/>
      <c r="J20" s="37"/>
      <c r="K20" s="38" t="s">
        <v>37</v>
      </c>
      <c r="L20" s="39">
        <v>1901</v>
      </c>
      <c r="M20" s="39">
        <v>1902</v>
      </c>
      <c r="N20" s="39">
        <v>1903</v>
      </c>
      <c r="O20" s="39">
        <v>1904</v>
      </c>
      <c r="P20" s="39">
        <v>1905</v>
      </c>
      <c r="Q20" s="39">
        <v>1906</v>
      </c>
      <c r="R20" s="39">
        <v>1907</v>
      </c>
      <c r="S20" s="39">
        <v>1908</v>
      </c>
      <c r="T20" s="39">
        <v>1909</v>
      </c>
      <c r="U20" s="39">
        <v>1910</v>
      </c>
      <c r="V20" s="39">
        <v>19</v>
      </c>
      <c r="W20" s="39"/>
    </row>
    <row r="21" spans="2:23" ht="12.75">
      <c r="B21" s="41" t="s">
        <v>46</v>
      </c>
      <c r="C21" s="42"/>
      <c r="D21" s="42"/>
      <c r="E21" s="42"/>
      <c r="F21" s="42"/>
      <c r="G21" s="42"/>
      <c r="H21" s="42"/>
      <c r="I21" s="42"/>
      <c r="J21" s="43"/>
      <c r="K21" s="44" t="s">
        <v>12</v>
      </c>
      <c r="L21" s="45">
        <v>19775</v>
      </c>
      <c r="M21" s="45">
        <v>3710</v>
      </c>
      <c r="N21" s="45">
        <v>5574</v>
      </c>
      <c r="O21" s="45">
        <v>12515</v>
      </c>
      <c r="P21" s="45">
        <v>4896</v>
      </c>
      <c r="Q21" s="45">
        <v>2473</v>
      </c>
      <c r="R21" s="45">
        <v>2954</v>
      </c>
      <c r="S21" s="45">
        <v>1679</v>
      </c>
      <c r="T21" s="45">
        <v>5755</v>
      </c>
      <c r="U21" s="45">
        <v>2351</v>
      </c>
      <c r="V21" s="45">
        <f>SUM(L21:U21)</f>
        <v>61682</v>
      </c>
      <c r="W21" s="45">
        <v>3479621</v>
      </c>
    </row>
    <row r="22" spans="2:23" ht="12.75" customHeight="1">
      <c r="B22" s="41" t="s">
        <v>47</v>
      </c>
      <c r="C22" s="42"/>
      <c r="D22" s="42"/>
      <c r="E22" s="42"/>
      <c r="F22" s="42"/>
      <c r="G22" s="42"/>
      <c r="H22" s="42"/>
      <c r="I22" s="42"/>
      <c r="J22" s="43"/>
      <c r="K22" s="46" t="s">
        <v>44</v>
      </c>
      <c r="L22" s="45">
        <v>19623</v>
      </c>
      <c r="M22" s="45">
        <v>3640</v>
      </c>
      <c r="N22" s="45">
        <v>5532</v>
      </c>
      <c r="O22" s="45">
        <v>12422</v>
      </c>
      <c r="P22" s="45">
        <v>4843</v>
      </c>
      <c r="Q22" s="45">
        <v>2462</v>
      </c>
      <c r="R22" s="45">
        <v>2939</v>
      </c>
      <c r="S22" s="45">
        <v>1674</v>
      </c>
      <c r="T22" s="45">
        <v>5752</v>
      </c>
      <c r="U22" s="45">
        <v>2350</v>
      </c>
      <c r="V22" s="45">
        <f>SUM(L22:U22)</f>
        <v>61237</v>
      </c>
      <c r="W22" s="45">
        <v>3448643</v>
      </c>
    </row>
    <row r="23" spans="2:23" ht="12.75">
      <c r="B23" s="41" t="s">
        <v>48</v>
      </c>
      <c r="C23" s="42"/>
      <c r="D23" s="42"/>
      <c r="E23" s="42"/>
      <c r="F23" s="42"/>
      <c r="G23" s="42"/>
      <c r="H23" s="42"/>
      <c r="I23" s="42"/>
      <c r="J23" s="43"/>
      <c r="K23" s="44" t="s">
        <v>13</v>
      </c>
      <c r="L23" s="45">
        <v>13697</v>
      </c>
      <c r="M23" s="45">
        <v>2769</v>
      </c>
      <c r="N23" s="45">
        <v>4132</v>
      </c>
      <c r="O23" s="45">
        <v>9613</v>
      </c>
      <c r="P23" s="45">
        <v>3501</v>
      </c>
      <c r="Q23" s="45">
        <v>2003</v>
      </c>
      <c r="R23" s="45">
        <v>2431</v>
      </c>
      <c r="S23" s="45">
        <v>1441</v>
      </c>
      <c r="T23" s="45">
        <v>5070</v>
      </c>
      <c r="U23" s="45">
        <v>1933</v>
      </c>
      <c r="V23" s="45">
        <f>SUM(L23:U23)</f>
        <v>46590</v>
      </c>
      <c r="W23" s="45">
        <v>2537917</v>
      </c>
    </row>
    <row r="24" spans="2:23" ht="12.75">
      <c r="B24" s="41" t="s">
        <v>49</v>
      </c>
      <c r="C24" s="42"/>
      <c r="D24" s="42"/>
      <c r="E24" s="42"/>
      <c r="F24" s="42"/>
      <c r="G24" s="42"/>
      <c r="H24" s="42"/>
      <c r="I24" s="42"/>
      <c r="J24" s="43"/>
      <c r="K24" s="44" t="s">
        <v>14</v>
      </c>
      <c r="L24" s="45">
        <v>6078</v>
      </c>
      <c r="M24" s="45">
        <v>941</v>
      </c>
      <c r="N24" s="45">
        <v>1442</v>
      </c>
      <c r="O24" s="45">
        <v>2902</v>
      </c>
      <c r="P24" s="45">
        <v>1395</v>
      </c>
      <c r="Q24" s="45">
        <v>470</v>
      </c>
      <c r="R24" s="45">
        <v>523</v>
      </c>
      <c r="S24" s="45">
        <v>238</v>
      </c>
      <c r="T24" s="45">
        <v>685</v>
      </c>
      <c r="U24" s="45">
        <v>418</v>
      </c>
      <c r="V24" s="45">
        <f>SUM(L24:U24)</f>
        <v>15092</v>
      </c>
      <c r="W24" s="45">
        <v>941704</v>
      </c>
    </row>
    <row r="25" spans="2:23" s="29" customFormat="1" ht="12.75">
      <c r="B25" s="41" t="s">
        <v>50</v>
      </c>
      <c r="C25" s="42"/>
      <c r="D25" s="42"/>
      <c r="E25" s="42"/>
      <c r="F25" s="42"/>
      <c r="G25" s="42"/>
      <c r="H25" s="42"/>
      <c r="I25" s="42"/>
      <c r="J25" s="43"/>
      <c r="K25" s="44" t="s">
        <v>15</v>
      </c>
      <c r="L25" s="47">
        <f aca="true" t="shared" si="0" ref="L25:V25">(L23/L21)*100</f>
        <v>69.26422250316055</v>
      </c>
      <c r="M25" s="47">
        <f t="shared" si="0"/>
        <v>74.63611859838275</v>
      </c>
      <c r="N25" s="47">
        <f t="shared" si="0"/>
        <v>74.12988876928597</v>
      </c>
      <c r="O25" s="47">
        <f t="shared" si="0"/>
        <v>76.81182580902916</v>
      </c>
      <c r="P25" s="47">
        <f t="shared" si="0"/>
        <v>71.50735294117648</v>
      </c>
      <c r="Q25" s="47">
        <f t="shared" si="0"/>
        <v>80.99474322684998</v>
      </c>
      <c r="R25" s="47">
        <f t="shared" si="0"/>
        <v>82.29519295870007</v>
      </c>
      <c r="S25" s="47">
        <f t="shared" si="0"/>
        <v>85.82489577129243</v>
      </c>
      <c r="T25" s="47">
        <f t="shared" si="0"/>
        <v>88.09730668983494</v>
      </c>
      <c r="U25" s="47">
        <f t="shared" si="0"/>
        <v>82.22033177371331</v>
      </c>
      <c r="V25" s="47">
        <f t="shared" si="0"/>
        <v>75.53257027982232</v>
      </c>
      <c r="W25" s="47">
        <f>W23/W21</f>
        <v>0.729365928070902</v>
      </c>
    </row>
    <row r="26" spans="2:23" s="29" customFormat="1" ht="12.75">
      <c r="B26" s="41" t="s">
        <v>51</v>
      </c>
      <c r="C26" s="42"/>
      <c r="D26" s="42"/>
      <c r="E26" s="42"/>
      <c r="F26" s="42"/>
      <c r="G26" s="42"/>
      <c r="H26" s="42"/>
      <c r="I26" s="42"/>
      <c r="J26" s="43"/>
      <c r="K26" s="44" t="s">
        <v>16</v>
      </c>
      <c r="L26" s="47">
        <f aca="true" t="shared" si="1" ref="L26:V26">(L24/L21)*100</f>
        <v>30.735777496839447</v>
      </c>
      <c r="M26" s="47">
        <f t="shared" si="1"/>
        <v>25.36388140161725</v>
      </c>
      <c r="N26" s="47">
        <f t="shared" si="1"/>
        <v>25.870111230714027</v>
      </c>
      <c r="O26" s="47">
        <f t="shared" si="1"/>
        <v>23.188174190970834</v>
      </c>
      <c r="P26" s="47">
        <f t="shared" si="1"/>
        <v>28.49264705882353</v>
      </c>
      <c r="Q26" s="47">
        <f t="shared" si="1"/>
        <v>19.00525677315002</v>
      </c>
      <c r="R26" s="47">
        <f t="shared" si="1"/>
        <v>17.704807041299933</v>
      </c>
      <c r="S26" s="47">
        <f t="shared" si="1"/>
        <v>14.175104228707564</v>
      </c>
      <c r="T26" s="47">
        <f t="shared" si="1"/>
        <v>11.902693310165075</v>
      </c>
      <c r="U26" s="47">
        <f t="shared" si="1"/>
        <v>17.779668226286688</v>
      </c>
      <c r="V26" s="47">
        <f t="shared" si="1"/>
        <v>24.467429720177687</v>
      </c>
      <c r="W26" s="47">
        <f>W24/W21</f>
        <v>0.27063407192909805</v>
      </c>
    </row>
    <row r="27" spans="2:23" ht="12.75" customHeight="1">
      <c r="B27" s="41" t="s">
        <v>52</v>
      </c>
      <c r="C27" s="42"/>
      <c r="D27" s="42"/>
      <c r="E27" s="42"/>
      <c r="F27" s="42"/>
      <c r="G27" s="42"/>
      <c r="H27" s="42"/>
      <c r="I27" s="42"/>
      <c r="J27" s="43"/>
      <c r="K27" s="44" t="s">
        <v>53</v>
      </c>
      <c r="L27" s="48">
        <v>6853</v>
      </c>
      <c r="M27" s="48">
        <v>1675</v>
      </c>
      <c r="N27" s="48">
        <v>2029</v>
      </c>
      <c r="O27" s="48">
        <v>7012</v>
      </c>
      <c r="P27" s="48">
        <v>1358</v>
      </c>
      <c r="Q27" s="48">
        <v>1220</v>
      </c>
      <c r="R27" s="48">
        <v>2053</v>
      </c>
      <c r="S27" s="48">
        <v>1256</v>
      </c>
      <c r="T27" s="48">
        <v>4946</v>
      </c>
      <c r="U27" s="48">
        <v>1609</v>
      </c>
      <c r="V27" s="48">
        <f aca="true" t="shared" si="2" ref="V27:V39">SUM(L27:U27)</f>
        <v>30011</v>
      </c>
      <c r="W27" s="48">
        <v>1457103</v>
      </c>
    </row>
    <row r="28" spans="2:23" ht="12.75" customHeight="1">
      <c r="B28" s="41" t="s">
        <v>54</v>
      </c>
      <c r="C28" s="42"/>
      <c r="D28" s="42"/>
      <c r="E28" s="42"/>
      <c r="F28" s="42"/>
      <c r="G28" s="42"/>
      <c r="H28" s="42"/>
      <c r="I28" s="42"/>
      <c r="J28" s="43"/>
      <c r="K28" s="44" t="s">
        <v>17</v>
      </c>
      <c r="L28" s="48">
        <v>11</v>
      </c>
      <c r="M28" s="48">
        <v>15</v>
      </c>
      <c r="N28" s="48">
        <v>22</v>
      </c>
      <c r="O28" s="48">
        <v>16</v>
      </c>
      <c r="P28" s="48">
        <v>7</v>
      </c>
      <c r="Q28" s="48">
        <v>5</v>
      </c>
      <c r="R28" s="48">
        <v>4</v>
      </c>
      <c r="S28" s="48">
        <v>1</v>
      </c>
      <c r="T28" s="48">
        <v>1</v>
      </c>
      <c r="U28" s="48">
        <v>0</v>
      </c>
      <c r="V28" s="45">
        <f t="shared" si="2"/>
        <v>82</v>
      </c>
      <c r="W28" s="48">
        <v>6069</v>
      </c>
    </row>
    <row r="29" spans="2:23" ht="12.75">
      <c r="B29" s="41" t="s">
        <v>55</v>
      </c>
      <c r="C29" s="42"/>
      <c r="D29" s="42"/>
      <c r="E29" s="42"/>
      <c r="F29" s="42"/>
      <c r="G29" s="42"/>
      <c r="H29" s="42"/>
      <c r="I29" s="42"/>
      <c r="J29" s="43"/>
      <c r="K29" s="44" t="s">
        <v>77</v>
      </c>
      <c r="L29" s="48">
        <v>1864</v>
      </c>
      <c r="M29" s="48">
        <v>282</v>
      </c>
      <c r="N29" s="48">
        <v>565</v>
      </c>
      <c r="O29" s="48">
        <v>927</v>
      </c>
      <c r="P29" s="48">
        <v>521</v>
      </c>
      <c r="Q29" s="48">
        <v>323</v>
      </c>
      <c r="R29" s="48">
        <v>124</v>
      </c>
      <c r="S29" s="48">
        <v>73</v>
      </c>
      <c r="T29" s="48">
        <v>100</v>
      </c>
      <c r="U29" s="48">
        <v>84</v>
      </c>
      <c r="V29" s="45">
        <f t="shared" si="2"/>
        <v>4863</v>
      </c>
      <c r="W29" s="48">
        <v>465947</v>
      </c>
    </row>
    <row r="30" spans="2:23" ht="12.75">
      <c r="B30" s="41" t="s">
        <v>56</v>
      </c>
      <c r="C30" s="42"/>
      <c r="D30" s="42"/>
      <c r="E30" s="42"/>
      <c r="F30" s="42"/>
      <c r="G30" s="42"/>
      <c r="H30" s="42"/>
      <c r="I30" s="42"/>
      <c r="J30" s="43"/>
      <c r="K30" s="44" t="s">
        <v>18</v>
      </c>
      <c r="L30" s="48">
        <v>238</v>
      </c>
      <c r="M30" s="48">
        <v>19</v>
      </c>
      <c r="N30" s="48">
        <v>67</v>
      </c>
      <c r="O30" s="48">
        <v>56</v>
      </c>
      <c r="P30" s="48">
        <v>56</v>
      </c>
      <c r="Q30" s="48">
        <v>23</v>
      </c>
      <c r="R30" s="48">
        <v>18</v>
      </c>
      <c r="S30" s="48">
        <v>0</v>
      </c>
      <c r="T30" s="48">
        <v>23</v>
      </c>
      <c r="U30" s="48">
        <v>21</v>
      </c>
      <c r="V30" s="45">
        <f t="shared" si="2"/>
        <v>521</v>
      </c>
      <c r="W30" s="48">
        <v>33653</v>
      </c>
    </row>
    <row r="31" spans="2:23" ht="12.75">
      <c r="B31" s="41" t="s">
        <v>57</v>
      </c>
      <c r="C31" s="42"/>
      <c r="D31" s="42"/>
      <c r="E31" s="42"/>
      <c r="F31" s="42"/>
      <c r="G31" s="42"/>
      <c r="H31" s="42"/>
      <c r="I31" s="42"/>
      <c r="J31" s="43"/>
      <c r="K31" s="44" t="s">
        <v>19</v>
      </c>
      <c r="L31" s="48">
        <v>1414</v>
      </c>
      <c r="M31" s="48">
        <v>254</v>
      </c>
      <c r="N31" s="48">
        <v>413</v>
      </c>
      <c r="O31" s="48">
        <v>777</v>
      </c>
      <c r="P31" s="48">
        <v>429</v>
      </c>
      <c r="Q31" s="48">
        <v>131</v>
      </c>
      <c r="R31" s="48">
        <v>169</v>
      </c>
      <c r="S31" s="48">
        <v>41</v>
      </c>
      <c r="T31" s="48">
        <v>138</v>
      </c>
      <c r="U31" s="48">
        <v>144</v>
      </c>
      <c r="V31" s="45">
        <f t="shared" si="2"/>
        <v>3910</v>
      </c>
      <c r="W31" s="48">
        <v>207877</v>
      </c>
    </row>
    <row r="32" spans="2:23" ht="12.75">
      <c r="B32" s="41" t="s">
        <v>58</v>
      </c>
      <c r="C32" s="42"/>
      <c r="D32" s="42"/>
      <c r="E32" s="42"/>
      <c r="F32" s="42"/>
      <c r="G32" s="42"/>
      <c r="H32" s="42"/>
      <c r="I32" s="42"/>
      <c r="J32" s="43"/>
      <c r="K32" s="44" t="s">
        <v>20</v>
      </c>
      <c r="L32" s="48">
        <v>4009</v>
      </c>
      <c r="M32" s="48">
        <v>847</v>
      </c>
      <c r="N32" s="48">
        <v>1466</v>
      </c>
      <c r="O32" s="48">
        <v>2094</v>
      </c>
      <c r="P32" s="48">
        <v>1368</v>
      </c>
      <c r="Q32" s="48">
        <v>390</v>
      </c>
      <c r="R32" s="48">
        <v>231</v>
      </c>
      <c r="S32" s="48">
        <v>67</v>
      </c>
      <c r="T32" s="48">
        <v>224</v>
      </c>
      <c r="U32" s="48">
        <v>188</v>
      </c>
      <c r="V32" s="45">
        <f t="shared" si="2"/>
        <v>10884</v>
      </c>
      <c r="W32" s="48">
        <v>571700</v>
      </c>
    </row>
    <row r="33" spans="2:23" ht="12.75">
      <c r="B33" s="41" t="s">
        <v>59</v>
      </c>
      <c r="C33" s="42"/>
      <c r="D33" s="42"/>
      <c r="E33" s="42"/>
      <c r="F33" s="42"/>
      <c r="G33" s="42"/>
      <c r="H33" s="42"/>
      <c r="I33" s="42"/>
      <c r="J33" s="43"/>
      <c r="K33" s="44" t="s">
        <v>21</v>
      </c>
      <c r="L33" s="48">
        <v>654</v>
      </c>
      <c r="M33" s="48">
        <v>81</v>
      </c>
      <c r="N33" s="48">
        <v>265</v>
      </c>
      <c r="O33" s="48">
        <v>363</v>
      </c>
      <c r="P33" s="48">
        <v>174</v>
      </c>
      <c r="Q33" s="48">
        <v>70</v>
      </c>
      <c r="R33" s="48">
        <v>45</v>
      </c>
      <c r="S33" s="48">
        <v>26</v>
      </c>
      <c r="T33" s="48">
        <v>44</v>
      </c>
      <c r="U33" s="48">
        <v>31</v>
      </c>
      <c r="V33" s="45">
        <f t="shared" si="2"/>
        <v>1753</v>
      </c>
      <c r="W33" s="48">
        <v>113323</v>
      </c>
    </row>
    <row r="34" spans="2:23" ht="12.75" customHeight="1">
      <c r="B34" s="41" t="s">
        <v>60</v>
      </c>
      <c r="C34" s="42"/>
      <c r="D34" s="42"/>
      <c r="E34" s="42"/>
      <c r="F34" s="42"/>
      <c r="G34" s="42"/>
      <c r="H34" s="42"/>
      <c r="I34" s="42"/>
      <c r="J34" s="43"/>
      <c r="K34" s="44" t="s">
        <v>22</v>
      </c>
      <c r="L34" s="48">
        <v>782</v>
      </c>
      <c r="M34" s="48">
        <v>54</v>
      </c>
      <c r="N34" s="48">
        <v>93</v>
      </c>
      <c r="O34" s="48">
        <v>191</v>
      </c>
      <c r="P34" s="48">
        <v>177</v>
      </c>
      <c r="Q34" s="48">
        <v>53</v>
      </c>
      <c r="R34" s="48">
        <v>44</v>
      </c>
      <c r="S34" s="48">
        <v>14</v>
      </c>
      <c r="T34" s="48">
        <v>28</v>
      </c>
      <c r="U34" s="48">
        <v>16</v>
      </c>
      <c r="V34" s="45">
        <f t="shared" si="2"/>
        <v>1452</v>
      </c>
      <c r="W34" s="48">
        <v>125483</v>
      </c>
    </row>
    <row r="35" spans="2:23" ht="12.75">
      <c r="B35" s="41" t="s">
        <v>61</v>
      </c>
      <c r="C35" s="42"/>
      <c r="D35" s="42"/>
      <c r="E35" s="42"/>
      <c r="F35" s="42"/>
      <c r="G35" s="42"/>
      <c r="H35" s="42"/>
      <c r="I35" s="42"/>
      <c r="J35" s="43"/>
      <c r="K35" s="44" t="s">
        <v>23</v>
      </c>
      <c r="L35" s="48">
        <v>1187</v>
      </c>
      <c r="M35" s="48">
        <v>92</v>
      </c>
      <c r="N35" s="48">
        <v>110</v>
      </c>
      <c r="O35" s="48">
        <v>163</v>
      </c>
      <c r="P35" s="48">
        <v>126</v>
      </c>
      <c r="Q35" s="48">
        <v>60</v>
      </c>
      <c r="R35" s="48">
        <v>35</v>
      </c>
      <c r="S35" s="48">
        <v>72</v>
      </c>
      <c r="T35" s="48">
        <v>37</v>
      </c>
      <c r="U35" s="48">
        <v>47</v>
      </c>
      <c r="V35" s="45">
        <f t="shared" si="2"/>
        <v>1929</v>
      </c>
      <c r="W35" s="48">
        <v>85990</v>
      </c>
    </row>
    <row r="36" spans="2:23" ht="12.75">
      <c r="B36" s="41" t="s">
        <v>62</v>
      </c>
      <c r="C36" s="42"/>
      <c r="D36" s="42"/>
      <c r="E36" s="42"/>
      <c r="F36" s="42"/>
      <c r="G36" s="42"/>
      <c r="H36" s="42"/>
      <c r="I36" s="42"/>
      <c r="J36" s="43"/>
      <c r="K36" s="44" t="s">
        <v>42</v>
      </c>
      <c r="L36" s="48">
        <v>774</v>
      </c>
      <c r="M36" s="48">
        <v>109</v>
      </c>
      <c r="N36" s="48">
        <v>110</v>
      </c>
      <c r="O36" s="48">
        <v>152</v>
      </c>
      <c r="P36" s="48">
        <v>139</v>
      </c>
      <c r="Q36" s="48">
        <v>47</v>
      </c>
      <c r="R36" s="48">
        <v>41</v>
      </c>
      <c r="S36" s="48">
        <v>46</v>
      </c>
      <c r="T36" s="48">
        <v>46</v>
      </c>
      <c r="U36" s="48">
        <v>41</v>
      </c>
      <c r="V36" s="48">
        <f t="shared" si="2"/>
        <v>1505</v>
      </c>
      <c r="W36" s="48">
        <v>102162</v>
      </c>
    </row>
    <row r="37" spans="2:23" ht="12.75">
      <c r="B37" s="41" t="s">
        <v>63</v>
      </c>
      <c r="C37" s="42"/>
      <c r="D37" s="42"/>
      <c r="E37" s="42"/>
      <c r="F37" s="42"/>
      <c r="G37" s="42"/>
      <c r="H37" s="42"/>
      <c r="I37" s="42"/>
      <c r="J37" s="43"/>
      <c r="K37" s="44" t="s">
        <v>24</v>
      </c>
      <c r="L37" s="48">
        <v>1784</v>
      </c>
      <c r="M37" s="48">
        <v>231</v>
      </c>
      <c r="N37" s="48">
        <v>389</v>
      </c>
      <c r="O37" s="48">
        <v>652</v>
      </c>
      <c r="P37" s="48">
        <v>487</v>
      </c>
      <c r="Q37" s="48">
        <v>101</v>
      </c>
      <c r="R37" s="48">
        <v>167</v>
      </c>
      <c r="S37" s="48">
        <v>57</v>
      </c>
      <c r="T37" s="48">
        <v>147</v>
      </c>
      <c r="U37" s="48">
        <v>155</v>
      </c>
      <c r="V37" s="45">
        <f t="shared" si="2"/>
        <v>4170</v>
      </c>
      <c r="W37" s="48">
        <v>265959</v>
      </c>
    </row>
    <row r="38" spans="2:23" ht="12.75">
      <c r="B38" s="41" t="s">
        <v>64</v>
      </c>
      <c r="C38" s="42"/>
      <c r="D38" s="42"/>
      <c r="E38" s="42"/>
      <c r="F38" s="42"/>
      <c r="G38" s="42"/>
      <c r="H38" s="42"/>
      <c r="I38" s="42"/>
      <c r="J38" s="43"/>
      <c r="K38" s="44" t="s">
        <v>25</v>
      </c>
      <c r="L38" s="48">
        <v>8</v>
      </c>
      <c r="M38" s="48">
        <v>0</v>
      </c>
      <c r="N38" s="48">
        <v>6</v>
      </c>
      <c r="O38" s="48">
        <v>1</v>
      </c>
      <c r="P38" s="48">
        <v>0</v>
      </c>
      <c r="Q38" s="48">
        <v>0</v>
      </c>
      <c r="R38" s="48">
        <v>0</v>
      </c>
      <c r="S38" s="48">
        <v>0</v>
      </c>
      <c r="T38" s="48">
        <v>3</v>
      </c>
      <c r="U38" s="48">
        <v>0</v>
      </c>
      <c r="V38" s="45">
        <f t="shared" si="2"/>
        <v>18</v>
      </c>
      <c r="W38" s="48">
        <v>1926</v>
      </c>
    </row>
    <row r="39" spans="2:23" ht="12.75">
      <c r="B39" s="41" t="s">
        <v>65</v>
      </c>
      <c r="C39" s="42"/>
      <c r="D39" s="42"/>
      <c r="E39" s="42"/>
      <c r="F39" s="42"/>
      <c r="G39" s="42"/>
      <c r="H39" s="42"/>
      <c r="I39" s="42"/>
      <c r="J39" s="43"/>
      <c r="K39" s="44" t="s">
        <v>26</v>
      </c>
      <c r="L39" s="48">
        <v>128</v>
      </c>
      <c r="M39" s="48">
        <v>20</v>
      </c>
      <c r="N39" s="48">
        <v>26</v>
      </c>
      <c r="O39" s="48">
        <v>71</v>
      </c>
      <c r="P39" s="48">
        <v>31</v>
      </c>
      <c r="Q39" s="48">
        <v>40</v>
      </c>
      <c r="R39" s="48">
        <v>10</v>
      </c>
      <c r="S39" s="48">
        <v>21</v>
      </c>
      <c r="T39" s="48">
        <v>17</v>
      </c>
      <c r="U39" s="48">
        <v>14</v>
      </c>
      <c r="V39" s="49">
        <f t="shared" si="2"/>
        <v>378</v>
      </c>
      <c r="W39" s="48">
        <v>26205</v>
      </c>
    </row>
    <row r="40" spans="2:23" s="29" customFormat="1" ht="12.75">
      <c r="B40" s="41" t="s">
        <v>66</v>
      </c>
      <c r="C40" s="42"/>
      <c r="D40" s="42"/>
      <c r="E40" s="42"/>
      <c r="F40" s="42"/>
      <c r="G40" s="42"/>
      <c r="H40" s="42"/>
      <c r="I40" s="42"/>
      <c r="J40" s="43"/>
      <c r="K40" s="44" t="s">
        <v>27</v>
      </c>
      <c r="L40" s="50">
        <f aca="true" t="shared" si="3" ref="L40:W40">(L27/L22)*100</f>
        <v>34.92330428578709</v>
      </c>
      <c r="M40" s="50">
        <f t="shared" si="3"/>
        <v>46.01648351648351</v>
      </c>
      <c r="N40" s="50">
        <f t="shared" si="3"/>
        <v>36.67751265365148</v>
      </c>
      <c r="O40" s="50">
        <f t="shared" si="3"/>
        <v>56.44823699887297</v>
      </c>
      <c r="P40" s="50">
        <f t="shared" si="3"/>
        <v>28.040470782572786</v>
      </c>
      <c r="Q40" s="50">
        <f t="shared" si="3"/>
        <v>49.553208773354996</v>
      </c>
      <c r="R40" s="50">
        <f t="shared" si="3"/>
        <v>69.8536917318816</v>
      </c>
      <c r="S40" s="50">
        <f t="shared" si="3"/>
        <v>75.02986857825567</v>
      </c>
      <c r="T40" s="50">
        <f t="shared" si="3"/>
        <v>85.98748261474269</v>
      </c>
      <c r="U40" s="50">
        <f t="shared" si="3"/>
        <v>68.46808510638299</v>
      </c>
      <c r="V40" s="50">
        <f t="shared" si="3"/>
        <v>49.00795270832993</v>
      </c>
      <c r="W40" s="50">
        <f t="shared" si="3"/>
        <v>42.2514884840211</v>
      </c>
    </row>
    <row r="41" spans="2:23" s="29" customFormat="1" ht="12.75">
      <c r="B41" s="41" t="s">
        <v>67</v>
      </c>
      <c r="C41" s="42"/>
      <c r="D41" s="42"/>
      <c r="E41" s="42"/>
      <c r="F41" s="42"/>
      <c r="G41" s="42"/>
      <c r="H41" s="42"/>
      <c r="I41" s="42"/>
      <c r="J41" s="43"/>
      <c r="K41" s="44" t="s">
        <v>28</v>
      </c>
      <c r="L41" s="50">
        <f aca="true" t="shared" si="4" ref="L41:W41">(L28/L22)*100</f>
        <v>0.05605666819548489</v>
      </c>
      <c r="M41" s="50">
        <f t="shared" si="4"/>
        <v>0.4120879120879121</v>
      </c>
      <c r="N41" s="50">
        <f t="shared" si="4"/>
        <v>0.39768618944323936</v>
      </c>
      <c r="O41" s="50">
        <f t="shared" si="4"/>
        <v>0.12880373530832395</v>
      </c>
      <c r="P41" s="50">
        <f t="shared" si="4"/>
        <v>0.14453850918851952</v>
      </c>
      <c r="Q41" s="50">
        <f t="shared" si="4"/>
        <v>0.20308692120227456</v>
      </c>
      <c r="R41" s="50">
        <f t="shared" si="4"/>
        <v>0.13610071452875128</v>
      </c>
      <c r="S41" s="50">
        <f t="shared" si="4"/>
        <v>0.05973715651135006</v>
      </c>
      <c r="T41" s="50">
        <f t="shared" si="4"/>
        <v>0.017385257301808066</v>
      </c>
      <c r="U41" s="50">
        <f t="shared" si="4"/>
        <v>0</v>
      </c>
      <c r="V41" s="50">
        <f t="shared" si="4"/>
        <v>0.1339059718797459</v>
      </c>
      <c r="W41" s="50">
        <f t="shared" si="4"/>
        <v>0.17598226316844046</v>
      </c>
    </row>
    <row r="42" spans="2:23" s="29" customFormat="1" ht="12.75">
      <c r="B42" s="41" t="s">
        <v>68</v>
      </c>
      <c r="C42" s="42"/>
      <c r="D42" s="42"/>
      <c r="E42" s="42"/>
      <c r="F42" s="42"/>
      <c r="G42" s="42"/>
      <c r="H42" s="42"/>
      <c r="I42" s="42"/>
      <c r="J42" s="43"/>
      <c r="K42" s="44" t="s">
        <v>29</v>
      </c>
      <c r="L42" s="50">
        <f>(L29/L22)*100</f>
        <v>9.499057228762167</v>
      </c>
      <c r="M42" s="50">
        <f aca="true" t="shared" si="5" ref="M42:W42">(M29/M22)*100</f>
        <v>7.747252747252747</v>
      </c>
      <c r="N42" s="50">
        <f t="shared" si="5"/>
        <v>10.213304410701374</v>
      </c>
      <c r="O42" s="50">
        <f t="shared" si="5"/>
        <v>7.462566414426018</v>
      </c>
      <c r="P42" s="50">
        <f t="shared" si="5"/>
        <v>10.75779475531695</v>
      </c>
      <c r="Q42" s="50">
        <f t="shared" si="5"/>
        <v>13.119415109666937</v>
      </c>
      <c r="R42" s="50">
        <f t="shared" si="5"/>
        <v>4.21912215039129</v>
      </c>
      <c r="S42" s="50">
        <f t="shared" si="5"/>
        <v>4.360812425328555</v>
      </c>
      <c r="T42" s="50">
        <f t="shared" si="5"/>
        <v>1.7385257301808066</v>
      </c>
      <c r="U42" s="50">
        <f t="shared" si="5"/>
        <v>3.5744680851063833</v>
      </c>
      <c r="V42" s="50">
        <f t="shared" si="5"/>
        <v>7.94127733233176</v>
      </c>
      <c r="W42" s="50">
        <f t="shared" si="5"/>
        <v>13.511024481223485</v>
      </c>
    </row>
    <row r="43" spans="2:23" s="29" customFormat="1" ht="12.75">
      <c r="B43" s="41" t="s">
        <v>69</v>
      </c>
      <c r="C43" s="42"/>
      <c r="D43" s="42"/>
      <c r="E43" s="42"/>
      <c r="F43" s="42"/>
      <c r="G43" s="42"/>
      <c r="H43" s="42"/>
      <c r="I43" s="42"/>
      <c r="J43" s="43"/>
      <c r="K43" s="44" t="s">
        <v>30</v>
      </c>
      <c r="L43" s="50">
        <f>(L30/L22)*100</f>
        <v>1.2128624573204914</v>
      </c>
      <c r="M43" s="50">
        <f aca="true" t="shared" si="6" ref="M43:W43">(M30/M22)*100</f>
        <v>0.5219780219780219</v>
      </c>
      <c r="N43" s="50">
        <f t="shared" si="6"/>
        <v>1.2111352133044107</v>
      </c>
      <c r="O43" s="50">
        <f t="shared" si="6"/>
        <v>0.45081307357913375</v>
      </c>
      <c r="P43" s="50">
        <f t="shared" si="6"/>
        <v>1.1563080735081561</v>
      </c>
      <c r="Q43" s="50">
        <f t="shared" si="6"/>
        <v>0.934199837530463</v>
      </c>
      <c r="R43" s="50">
        <f t="shared" si="6"/>
        <v>0.6124532153793808</v>
      </c>
      <c r="S43" s="50">
        <f t="shared" si="6"/>
        <v>0</v>
      </c>
      <c r="T43" s="50">
        <f t="shared" si="6"/>
        <v>0.39986091794158557</v>
      </c>
      <c r="U43" s="50">
        <f t="shared" si="6"/>
        <v>0.8936170212765958</v>
      </c>
      <c r="V43" s="50">
        <f t="shared" si="6"/>
        <v>0.8507928213335075</v>
      </c>
      <c r="W43" s="50">
        <f t="shared" si="6"/>
        <v>0.9758331030495183</v>
      </c>
    </row>
    <row r="44" spans="2:23" s="29" customFormat="1" ht="12.75">
      <c r="B44" s="41" t="s">
        <v>70</v>
      </c>
      <c r="C44" s="42"/>
      <c r="D44" s="42"/>
      <c r="E44" s="42"/>
      <c r="F44" s="42"/>
      <c r="G44" s="42"/>
      <c r="H44" s="42"/>
      <c r="I44" s="42"/>
      <c r="J44" s="43"/>
      <c r="K44" s="44" t="s">
        <v>31</v>
      </c>
      <c r="L44" s="50">
        <f>(L31/L22)*100</f>
        <v>7.2058298934923295</v>
      </c>
      <c r="M44" s="50">
        <f aca="true" t="shared" si="7" ref="M44:W44">(M31/M22)*100</f>
        <v>6.978021978021978</v>
      </c>
      <c r="N44" s="50">
        <f t="shared" si="7"/>
        <v>7.465654374548084</v>
      </c>
      <c r="O44" s="50">
        <f t="shared" si="7"/>
        <v>6.255031395910482</v>
      </c>
      <c r="P44" s="50">
        <f t="shared" si="7"/>
        <v>8.858145777410696</v>
      </c>
      <c r="Q44" s="50">
        <f t="shared" si="7"/>
        <v>5.320877335499594</v>
      </c>
      <c r="R44" s="50">
        <f t="shared" si="7"/>
        <v>5.750255188839741</v>
      </c>
      <c r="S44" s="50">
        <f t="shared" si="7"/>
        <v>2.4492234169653524</v>
      </c>
      <c r="T44" s="50">
        <f t="shared" si="7"/>
        <v>2.3991655076495135</v>
      </c>
      <c r="U44" s="50">
        <f t="shared" si="7"/>
        <v>6.127659574468085</v>
      </c>
      <c r="V44" s="50">
        <f t="shared" si="7"/>
        <v>6.385028659143982</v>
      </c>
      <c r="W44" s="50">
        <f t="shared" si="7"/>
        <v>6.027791221068693</v>
      </c>
    </row>
    <row r="45" spans="2:23" s="29" customFormat="1" ht="12.75">
      <c r="B45" s="41" t="s">
        <v>71</v>
      </c>
      <c r="C45" s="42"/>
      <c r="D45" s="42"/>
      <c r="E45" s="42"/>
      <c r="F45" s="42"/>
      <c r="G45" s="42"/>
      <c r="H45" s="42"/>
      <c r="I45" s="42"/>
      <c r="J45" s="43"/>
      <c r="K45" s="44" t="s">
        <v>32</v>
      </c>
      <c r="L45" s="50">
        <f>(L32/L22)*100</f>
        <v>20.43010752688172</v>
      </c>
      <c r="M45" s="50">
        <f aca="true" t="shared" si="8" ref="M45:W45">(M32/M22)*100</f>
        <v>23.26923076923077</v>
      </c>
      <c r="N45" s="50">
        <f t="shared" si="8"/>
        <v>26.50036153289949</v>
      </c>
      <c r="O45" s="50">
        <f t="shared" si="8"/>
        <v>16.857188858476896</v>
      </c>
      <c r="P45" s="50">
        <f t="shared" si="8"/>
        <v>28.246954367127813</v>
      </c>
      <c r="Q45" s="50">
        <f t="shared" si="8"/>
        <v>15.840779853777418</v>
      </c>
      <c r="R45" s="50">
        <f t="shared" si="8"/>
        <v>7.859816264035387</v>
      </c>
      <c r="S45" s="50">
        <f t="shared" si="8"/>
        <v>4.002389486260454</v>
      </c>
      <c r="T45" s="50">
        <f t="shared" si="8"/>
        <v>3.8942976356050067</v>
      </c>
      <c r="U45" s="50">
        <f t="shared" si="8"/>
        <v>8</v>
      </c>
      <c r="V45" s="50">
        <f t="shared" si="8"/>
        <v>17.77356826755066</v>
      </c>
      <c r="W45" s="50">
        <f t="shared" si="8"/>
        <v>16.577534989849628</v>
      </c>
    </row>
    <row r="46" spans="2:23" s="29" customFormat="1" ht="12.75">
      <c r="B46" s="41" t="s">
        <v>72</v>
      </c>
      <c r="C46" s="42"/>
      <c r="D46" s="42"/>
      <c r="E46" s="42"/>
      <c r="F46" s="42"/>
      <c r="G46" s="42"/>
      <c r="H46" s="42"/>
      <c r="I46" s="42"/>
      <c r="J46" s="43"/>
      <c r="K46" s="44" t="s">
        <v>78</v>
      </c>
      <c r="L46" s="50">
        <f>(L34/L22)*100</f>
        <v>3.9851195026244715</v>
      </c>
      <c r="M46" s="50">
        <f aca="true" t="shared" si="9" ref="M46:W46">(M34/M22)*100</f>
        <v>1.4835164835164834</v>
      </c>
      <c r="N46" s="50">
        <f t="shared" si="9"/>
        <v>1.6811279826464207</v>
      </c>
      <c r="O46" s="50">
        <f t="shared" si="9"/>
        <v>1.537594590243117</v>
      </c>
      <c r="P46" s="50">
        <f t="shared" si="9"/>
        <v>3.654759446623993</v>
      </c>
      <c r="Q46" s="50">
        <f t="shared" si="9"/>
        <v>2.1527213647441106</v>
      </c>
      <c r="R46" s="50">
        <f t="shared" si="9"/>
        <v>1.497107859816264</v>
      </c>
      <c r="S46" s="50">
        <f t="shared" si="9"/>
        <v>0.8363201911589008</v>
      </c>
      <c r="T46" s="50">
        <f t="shared" si="9"/>
        <v>0.48678720445062584</v>
      </c>
      <c r="U46" s="50">
        <f t="shared" si="9"/>
        <v>0.6808510638297872</v>
      </c>
      <c r="V46" s="50">
        <f t="shared" si="9"/>
        <v>2.3711155020657446</v>
      </c>
      <c r="W46" s="50">
        <f t="shared" si="9"/>
        <v>3.6386195961715955</v>
      </c>
    </row>
    <row r="47" spans="2:23" s="29" customFormat="1" ht="12.75">
      <c r="B47" s="41" t="s">
        <v>73</v>
      </c>
      <c r="C47" s="42"/>
      <c r="D47" s="42"/>
      <c r="E47" s="42"/>
      <c r="F47" s="42"/>
      <c r="G47" s="42"/>
      <c r="H47" s="42"/>
      <c r="I47" s="42"/>
      <c r="J47" s="43"/>
      <c r="K47" s="44" t="s">
        <v>43</v>
      </c>
      <c r="L47" s="50">
        <f>(L36/L22)*100</f>
        <v>3.9443510166641187</v>
      </c>
      <c r="M47" s="50">
        <f aca="true" t="shared" si="10" ref="M47:W47">(M36/M22)*100</f>
        <v>2.9945054945054945</v>
      </c>
      <c r="N47" s="50">
        <f t="shared" si="10"/>
        <v>1.9884309472161965</v>
      </c>
      <c r="O47" s="50">
        <f t="shared" si="10"/>
        <v>1.2236354854290774</v>
      </c>
      <c r="P47" s="50">
        <f t="shared" si="10"/>
        <v>2.8701218253148872</v>
      </c>
      <c r="Q47" s="50">
        <f t="shared" si="10"/>
        <v>1.9090170593013809</v>
      </c>
      <c r="R47" s="50">
        <f t="shared" si="10"/>
        <v>1.3950323239197007</v>
      </c>
      <c r="S47" s="50">
        <f t="shared" si="10"/>
        <v>2.7479091995221028</v>
      </c>
      <c r="T47" s="50">
        <f t="shared" si="10"/>
        <v>0.7997218358831711</v>
      </c>
      <c r="U47" s="50">
        <f t="shared" si="10"/>
        <v>1.7446808510638296</v>
      </c>
      <c r="V47" s="50">
        <f t="shared" si="10"/>
        <v>2.457664483890458</v>
      </c>
      <c r="W47" s="50">
        <f t="shared" si="10"/>
        <v>2.962382595125097</v>
      </c>
    </row>
    <row r="48" spans="2:23" s="29" customFormat="1" ht="12.75">
      <c r="B48" s="41" t="s">
        <v>74</v>
      </c>
      <c r="C48" s="42"/>
      <c r="D48" s="42"/>
      <c r="E48" s="42"/>
      <c r="F48" s="42"/>
      <c r="G48" s="42"/>
      <c r="H48" s="42"/>
      <c r="I48" s="42"/>
      <c r="J48" s="43"/>
      <c r="K48" s="44" t="s">
        <v>33</v>
      </c>
      <c r="L48" s="50">
        <f>(L37/L22)*100</f>
        <v>9.09137236915864</v>
      </c>
      <c r="M48" s="50">
        <f aca="true" t="shared" si="11" ref="M48:W48">(M37/M22)*100</f>
        <v>6.346153846153846</v>
      </c>
      <c r="N48" s="50">
        <f t="shared" si="11"/>
        <v>7.03181489515546</v>
      </c>
      <c r="O48" s="50">
        <f t="shared" si="11"/>
        <v>5.248752213814201</v>
      </c>
      <c r="P48" s="50">
        <f t="shared" si="11"/>
        <v>10.055750567829858</v>
      </c>
      <c r="Q48" s="50">
        <f t="shared" si="11"/>
        <v>4.102355808285947</v>
      </c>
      <c r="R48" s="50">
        <f t="shared" si="11"/>
        <v>5.6822048315753655</v>
      </c>
      <c r="S48" s="50">
        <f t="shared" si="11"/>
        <v>3.405017921146954</v>
      </c>
      <c r="T48" s="50">
        <f t="shared" si="11"/>
        <v>2.5556328233657855</v>
      </c>
      <c r="U48" s="50">
        <f t="shared" si="11"/>
        <v>6.595744680851063</v>
      </c>
      <c r="V48" s="50">
        <f t="shared" si="11"/>
        <v>6.809608569982201</v>
      </c>
      <c r="W48" s="50">
        <f t="shared" si="11"/>
        <v>7.711989904434875</v>
      </c>
    </row>
    <row r="49" spans="2:23" s="29" customFormat="1" ht="12.75">
      <c r="B49" s="41" t="s">
        <v>75</v>
      </c>
      <c r="C49" s="42"/>
      <c r="D49" s="42"/>
      <c r="E49" s="42"/>
      <c r="F49" s="42"/>
      <c r="G49" s="42"/>
      <c r="H49" s="42"/>
      <c r="I49" s="42"/>
      <c r="J49" s="43"/>
      <c r="K49" s="44" t="s">
        <v>34</v>
      </c>
      <c r="L49" s="51">
        <f>(L38/L22)*100</f>
        <v>0.04076848596035265</v>
      </c>
      <c r="M49" s="51">
        <f aca="true" t="shared" si="12" ref="M49:W49">(M38/M22)*100</f>
        <v>0</v>
      </c>
      <c r="N49" s="51">
        <f t="shared" si="12"/>
        <v>0.10845986984815618</v>
      </c>
      <c r="O49" s="51">
        <f t="shared" si="12"/>
        <v>0.008050233456770247</v>
      </c>
      <c r="P49" s="51">
        <f t="shared" si="12"/>
        <v>0</v>
      </c>
      <c r="Q49" s="51">
        <f t="shared" si="12"/>
        <v>0</v>
      </c>
      <c r="R49" s="51">
        <f t="shared" si="12"/>
        <v>0</v>
      </c>
      <c r="S49" s="51">
        <f t="shared" si="12"/>
        <v>0</v>
      </c>
      <c r="T49" s="51">
        <f t="shared" si="12"/>
        <v>0.0521557719054242</v>
      </c>
      <c r="U49" s="51">
        <f t="shared" si="12"/>
        <v>0</v>
      </c>
      <c r="V49" s="51">
        <f>(V38/V22)*100</f>
        <v>0.029393993827261298</v>
      </c>
      <c r="W49" s="51">
        <f t="shared" si="12"/>
        <v>0.05584805385770577</v>
      </c>
    </row>
    <row r="50" spans="2:23" s="29" customFormat="1" ht="12.75">
      <c r="B50" s="41" t="s">
        <v>76</v>
      </c>
      <c r="C50" s="42"/>
      <c r="D50" s="42"/>
      <c r="E50" s="42"/>
      <c r="F50" s="42"/>
      <c r="G50" s="42"/>
      <c r="H50" s="42"/>
      <c r="I50" s="42"/>
      <c r="J50" s="43"/>
      <c r="K50" s="44" t="s">
        <v>35</v>
      </c>
      <c r="L50" s="50">
        <f>(L39/L22)*100</f>
        <v>0.6522957753656424</v>
      </c>
      <c r="M50" s="50">
        <f aca="true" t="shared" si="13" ref="M50:W50">(M39/M22)*100</f>
        <v>0.5494505494505495</v>
      </c>
      <c r="N50" s="50">
        <f t="shared" si="13"/>
        <v>0.4699927693420101</v>
      </c>
      <c r="O50" s="50">
        <f t="shared" si="13"/>
        <v>0.5715665754306875</v>
      </c>
      <c r="P50" s="50">
        <f t="shared" si="13"/>
        <v>0.6400991121205863</v>
      </c>
      <c r="Q50" s="50">
        <f t="shared" si="13"/>
        <v>1.6246953696181965</v>
      </c>
      <c r="R50" s="50">
        <f t="shared" si="13"/>
        <v>0.3402517863218782</v>
      </c>
      <c r="S50" s="50">
        <f t="shared" si="13"/>
        <v>1.2544802867383513</v>
      </c>
      <c r="T50" s="50">
        <f t="shared" si="13"/>
        <v>0.2955493741307371</v>
      </c>
      <c r="U50" s="50">
        <f t="shared" si="13"/>
        <v>0.5957446808510638</v>
      </c>
      <c r="V50" s="50">
        <f t="shared" si="13"/>
        <v>0.6172738703724873</v>
      </c>
      <c r="W50" s="50">
        <f t="shared" si="13"/>
        <v>0.7598640972695637</v>
      </c>
    </row>
    <row r="51" ht="12.75">
      <c r="L51" s="30"/>
    </row>
    <row r="52" spans="12:23" ht="12.75"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</row>
    <row r="53" ht="12.75">
      <c r="L53" s="30"/>
    </row>
  </sheetData>
  <mergeCells count="33">
    <mergeCell ref="B43:J43"/>
    <mergeCell ref="B44:J44"/>
    <mergeCell ref="B37:J37"/>
    <mergeCell ref="B50:J50"/>
    <mergeCell ref="B46:J46"/>
    <mergeCell ref="B47:J47"/>
    <mergeCell ref="B48:J48"/>
    <mergeCell ref="B49:J49"/>
    <mergeCell ref="B45:J45"/>
    <mergeCell ref="B38:J38"/>
    <mergeCell ref="B35:J35"/>
    <mergeCell ref="B36:J36"/>
    <mergeCell ref="B41:J41"/>
    <mergeCell ref="B42:J42"/>
    <mergeCell ref="B39:J39"/>
    <mergeCell ref="B40:J40"/>
    <mergeCell ref="B30:J30"/>
    <mergeCell ref="B31:J31"/>
    <mergeCell ref="B32:J32"/>
    <mergeCell ref="B25:J25"/>
    <mergeCell ref="B26:J26"/>
    <mergeCell ref="B27:J27"/>
    <mergeCell ref="B28:J28"/>
    <mergeCell ref="B33:J33"/>
    <mergeCell ref="B34:J34"/>
    <mergeCell ref="F6:H6"/>
    <mergeCell ref="B21:J21"/>
    <mergeCell ref="B23:J23"/>
    <mergeCell ref="B24:J24"/>
    <mergeCell ref="B6:C6"/>
    <mergeCell ref="B20:J20"/>
    <mergeCell ref="B22:J22"/>
    <mergeCell ref="B29:J29"/>
  </mergeCells>
  <printOptions/>
  <pageMargins left="0.75" right="0.75" top="1" bottom="1" header="0" footer="0"/>
  <pageSetup fitToHeight="1" fitToWidth="1"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2007-03-23T23:26:47Z</cp:lastPrinted>
  <dcterms:created xsi:type="dcterms:W3CDTF">2006-08-07T20:43:59Z</dcterms:created>
  <dcterms:modified xsi:type="dcterms:W3CDTF">2007-07-13T15:50:25Z</dcterms:modified>
  <cp:category/>
  <cp:version/>
  <cp:contentType/>
  <cp:contentStatus/>
</cp:coreProperties>
</file>