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3-19" sheetId="1" r:id="rId1"/>
  </sheets>
  <definedNames>
    <definedName name="_xlnm.Print_Area" localSheetId="0">'13-19'!$A$1:$P$56</definedName>
  </definedNames>
  <calcPr fullCalcOnLoad="1"/>
</workbook>
</file>

<file path=xl/sharedStrings.xml><?xml version="1.0" encoding="utf-8"?>
<sst xmlns="http://schemas.openxmlformats.org/spreadsheetml/2006/main" count="105" uniqueCount="105">
  <si>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</si>
  <si>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</si>
  <si>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</si>
  <si>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</si>
  <si>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</si>
  <si>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</si>
  <si>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</si>
  <si>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</si>
  <si>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</si>
  <si>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</si>
  <si>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</si>
  <si>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</si>
  <si>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</si>
  <si>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</si>
  <si>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</si>
  <si>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</si>
  <si>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</si>
  <si>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</si>
  <si>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</si>
  <si>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</si>
  <si>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</si>
  <si>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</si>
  <si>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</si>
  <si>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</si>
  <si>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</si>
  <si>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</si>
  <si>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</si>
  <si>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</si>
  <si>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</si>
  <si>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</si>
  <si>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</si>
  <si>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</si>
  <si>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</si>
  <si>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</si>
  <si>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</si>
  <si>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</si>
  <si>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</si>
  <si>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</si>
  <si>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</si>
  <si>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</si>
  <si>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</si>
  <si>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</si>
  <si>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</si>
  <si>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</si>
  <si>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</si>
  <si>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</si>
  <si>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</si>
  <si>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</si>
  <si>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</si>
  <si>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</si>
  <si>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</si>
  <si>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</si>
  <si>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</si>
  <si>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</si>
  <si>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</si>
  <si>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</si>
  <si>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</si>
  <si>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</si>
  <si>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</si>
  <si>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</si>
  <si>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</si>
  <si>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</si>
  <si>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</si>
  <si>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</si>
  <si>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</si>
  <si>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</si>
  <si>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</si>
  <si>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</si>
  <si>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</si>
  <si>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</si>
  <si>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</si>
  <si>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</si>
  <si>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</si>
  <si>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</si>
  <si>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T6A15PR_M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</si>
  <si>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</si>
  <si>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</si>
  <si>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</si>
  <si>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</si>
  <si>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</si>
  <si>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</si>
  <si>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</si>
  <si>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</si>
  <si>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</si>
  <si>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</si>
  <si>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</si>
  <si>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</si>
  <si>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</si>
  <si>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</si>
  <si>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</si>
  <si>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P_RP_BAH</t>
  </si>
  <si>
    <t>P_RP_BAM</t>
  </si>
  <si>
    <t>13 - 19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</si>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</sst>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9" xfId="0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4</xdr:row>
      <xdr:rowOff>142875</xdr:rowOff>
    </xdr:from>
    <xdr:to>
      <xdr:col>15</xdr:col>
      <xdr:colOff>647700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752475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5" zoomScaleNormal="85" workbookViewId="0" topLeftCell="D3">
      <selection activeCell="J29" sqref="J2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1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7" t="s">
        <v>4</v>
      </c>
      <c r="B6" s="38"/>
      <c r="D6" s="39" t="s">
        <v>92</v>
      </c>
      <c r="E6" s="40"/>
    </row>
    <row r="7" s="6" customFormat="1" ht="12"/>
    <row r="8" spans="2:12" s="6" customFormat="1" ht="12.75" customHeight="1">
      <c r="B8" s="11" t="s">
        <v>7</v>
      </c>
      <c r="C8" s="8"/>
      <c r="D8" s="47" t="s">
        <v>66</v>
      </c>
      <c r="E8" s="47"/>
      <c r="F8" s="47"/>
      <c r="G8" s="47"/>
      <c r="H8" s="47"/>
      <c r="I8" s="47"/>
      <c r="J8" s="47"/>
      <c r="K8" s="48"/>
      <c r="L8" s="20"/>
    </row>
    <row r="9" spans="2:12" s="21" customFormat="1" ht="12.75" customHeight="1">
      <c r="B9" s="12" t="s">
        <v>67</v>
      </c>
      <c r="C9" s="9"/>
      <c r="D9" s="49" t="s">
        <v>68</v>
      </c>
      <c r="E9" s="49"/>
      <c r="F9" s="49"/>
      <c r="G9" s="49"/>
      <c r="H9" s="49"/>
      <c r="I9" s="49"/>
      <c r="J9" s="49"/>
      <c r="K9" s="50"/>
      <c r="L9" s="22"/>
    </row>
    <row r="10" spans="2:12" s="21" customFormat="1" ht="12.75" customHeight="1">
      <c r="B10" s="12"/>
      <c r="C10" s="9"/>
      <c r="D10" s="49" t="s">
        <v>69</v>
      </c>
      <c r="E10" s="49"/>
      <c r="F10" s="49"/>
      <c r="G10" s="49"/>
      <c r="H10" s="49"/>
      <c r="I10" s="49"/>
      <c r="J10" s="49"/>
      <c r="K10" s="50"/>
      <c r="L10" s="22"/>
    </row>
    <row r="11" spans="2:12" s="6" customFormat="1" ht="12">
      <c r="B11" s="13" t="s">
        <v>5</v>
      </c>
      <c r="C11" s="7"/>
      <c r="D11" s="51" t="s">
        <v>93</v>
      </c>
      <c r="E11" s="51"/>
      <c r="F11" s="51"/>
      <c r="G11" s="51"/>
      <c r="H11" s="51"/>
      <c r="I11" s="51"/>
      <c r="J11" s="51"/>
      <c r="K11" s="52"/>
      <c r="L11" s="23"/>
    </row>
    <row r="12" spans="2:12" s="6" customFormat="1" ht="12.75" customHeight="1">
      <c r="B12" s="13" t="s">
        <v>70</v>
      </c>
      <c r="C12" s="7"/>
      <c r="D12" s="53">
        <v>2005</v>
      </c>
      <c r="E12" s="53"/>
      <c r="F12" s="53"/>
      <c r="G12" s="53"/>
      <c r="H12" s="53"/>
      <c r="I12" s="53"/>
      <c r="J12" s="53"/>
      <c r="K12" s="54"/>
      <c r="L12" s="23"/>
    </row>
    <row r="13" spans="2:19" s="6" customFormat="1" ht="12">
      <c r="B13" s="13" t="s">
        <v>6</v>
      </c>
      <c r="C13" s="7"/>
      <c r="D13" s="51" t="s">
        <v>71</v>
      </c>
      <c r="E13" s="51"/>
      <c r="F13" s="51"/>
      <c r="G13" s="51"/>
      <c r="H13" s="51"/>
      <c r="I13" s="51"/>
      <c r="J13" s="51"/>
      <c r="K13" s="52"/>
      <c r="Q13" s="24"/>
      <c r="R13" s="24"/>
      <c r="S13" s="24"/>
    </row>
    <row r="14" spans="2:12" s="25" customFormat="1" ht="12">
      <c r="B14" s="15" t="s">
        <v>10</v>
      </c>
      <c r="C14" s="10"/>
      <c r="D14" s="16" t="s">
        <v>11</v>
      </c>
      <c r="E14" s="16"/>
      <c r="F14" s="16"/>
      <c r="G14" s="16"/>
      <c r="H14" s="16"/>
      <c r="I14" s="16"/>
      <c r="J14" s="16"/>
      <c r="K14" s="17"/>
      <c r="L14" s="14"/>
    </row>
    <row r="16" spans="2:16" ht="24.75" customHeight="1">
      <c r="B16" s="44"/>
      <c r="C16" s="45"/>
      <c r="D16" s="45"/>
      <c r="E16" s="46"/>
      <c r="F16" s="28" t="s">
        <v>94</v>
      </c>
      <c r="G16" s="28" t="s">
        <v>95</v>
      </c>
      <c r="H16" s="28" t="s">
        <v>96</v>
      </c>
      <c r="I16" s="28" t="s">
        <v>97</v>
      </c>
      <c r="J16" s="28" t="s">
        <v>98</v>
      </c>
      <c r="K16" s="28" t="s">
        <v>99</v>
      </c>
      <c r="L16" s="28" t="s">
        <v>100</v>
      </c>
      <c r="M16" s="28" t="s">
        <v>101</v>
      </c>
      <c r="N16" s="28" t="s">
        <v>102</v>
      </c>
      <c r="O16" s="28" t="s">
        <v>103</v>
      </c>
      <c r="P16" s="28" t="s">
        <v>104</v>
      </c>
    </row>
    <row r="17" spans="2:16" ht="12.75">
      <c r="B17" s="41" t="s">
        <v>9</v>
      </c>
      <c r="C17" s="42"/>
      <c r="D17" s="43"/>
      <c r="E17" s="26" t="s">
        <v>8</v>
      </c>
      <c r="F17" s="27">
        <v>1901</v>
      </c>
      <c r="G17" s="27">
        <v>1902</v>
      </c>
      <c r="H17" s="27">
        <v>1903</v>
      </c>
      <c r="I17" s="27">
        <v>1904</v>
      </c>
      <c r="J17" s="27">
        <v>1905</v>
      </c>
      <c r="K17" s="27">
        <v>1906</v>
      </c>
      <c r="L17" s="27">
        <v>1907</v>
      </c>
      <c r="M17" s="27">
        <v>1908</v>
      </c>
      <c r="N17" s="27">
        <v>1909</v>
      </c>
      <c r="O17" s="27">
        <v>1910</v>
      </c>
      <c r="P17" s="27">
        <v>19</v>
      </c>
    </row>
    <row r="18" spans="2:16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20" ht="12.75" customHeight="1">
      <c r="B19" s="29" t="s">
        <v>12</v>
      </c>
      <c r="C19" s="30"/>
      <c r="D19" s="30"/>
      <c r="E19" s="31" t="s">
        <v>72</v>
      </c>
      <c r="F19" s="31">
        <v>10020</v>
      </c>
      <c r="G19" s="32">
        <v>1378</v>
      </c>
      <c r="H19" s="32">
        <v>2675</v>
      </c>
      <c r="I19" s="32">
        <v>6276</v>
      </c>
      <c r="J19" s="32">
        <v>2663</v>
      </c>
      <c r="K19" s="32">
        <v>1690</v>
      </c>
      <c r="L19" s="32">
        <v>2084</v>
      </c>
      <c r="M19" s="32">
        <v>1229</v>
      </c>
      <c r="N19" s="32">
        <v>4024</v>
      </c>
      <c r="O19" s="32">
        <v>1591</v>
      </c>
      <c r="P19" s="33">
        <f aca="true" t="shared" si="0" ref="P19:P36">SUM(F19:O19)</f>
        <v>33630</v>
      </c>
      <c r="Q19" s="6"/>
      <c r="R19" s="6"/>
      <c r="S19" s="6"/>
      <c r="T19" s="6"/>
    </row>
    <row r="20" spans="2:20" ht="12.75" customHeight="1">
      <c r="B20" s="29" t="s">
        <v>13</v>
      </c>
      <c r="C20" s="30"/>
      <c r="D20" s="30"/>
      <c r="E20" s="31" t="s">
        <v>73</v>
      </c>
      <c r="F20" s="31">
        <v>5167</v>
      </c>
      <c r="G20" s="32">
        <v>685</v>
      </c>
      <c r="H20" s="32">
        <v>1422</v>
      </c>
      <c r="I20" s="32">
        <v>3302</v>
      </c>
      <c r="J20" s="32">
        <v>1372</v>
      </c>
      <c r="K20" s="32">
        <v>896</v>
      </c>
      <c r="L20" s="32">
        <v>1056</v>
      </c>
      <c r="M20" s="32">
        <v>616</v>
      </c>
      <c r="N20" s="32">
        <v>2038</v>
      </c>
      <c r="O20" s="32">
        <v>830</v>
      </c>
      <c r="P20" s="33">
        <f t="shared" si="0"/>
        <v>17384</v>
      </c>
      <c r="Q20" s="6"/>
      <c r="R20" s="6"/>
      <c r="S20" s="6"/>
      <c r="T20" s="6"/>
    </row>
    <row r="21" spans="2:20" ht="12.75" customHeight="1">
      <c r="B21" s="29" t="s">
        <v>14</v>
      </c>
      <c r="C21" s="30"/>
      <c r="D21" s="30"/>
      <c r="E21" s="31" t="s">
        <v>74</v>
      </c>
      <c r="F21" s="31">
        <v>4853</v>
      </c>
      <c r="G21" s="32">
        <v>693</v>
      </c>
      <c r="H21" s="32">
        <v>1253</v>
      </c>
      <c r="I21" s="32">
        <v>2974</v>
      </c>
      <c r="J21" s="32">
        <v>1291</v>
      </c>
      <c r="K21" s="32">
        <v>794</v>
      </c>
      <c r="L21" s="32">
        <v>1028</v>
      </c>
      <c r="M21" s="32">
        <v>613</v>
      </c>
      <c r="N21" s="32">
        <v>1986</v>
      </c>
      <c r="O21" s="32">
        <v>761</v>
      </c>
      <c r="P21" s="33">
        <f t="shared" si="0"/>
        <v>16246</v>
      </c>
      <c r="Q21" s="6"/>
      <c r="R21" s="6"/>
      <c r="S21" s="6"/>
      <c r="T21" s="6"/>
    </row>
    <row r="22" spans="2:20" ht="12.75" customHeight="1">
      <c r="B22" s="29" t="s">
        <v>15</v>
      </c>
      <c r="C22" s="30"/>
      <c r="D22" s="30"/>
      <c r="E22" s="31" t="s">
        <v>75</v>
      </c>
      <c r="F22" s="31">
        <v>3087</v>
      </c>
      <c r="G22" s="32">
        <v>335</v>
      </c>
      <c r="H22" s="32">
        <v>595</v>
      </c>
      <c r="I22" s="32">
        <v>1102</v>
      </c>
      <c r="J22" s="32">
        <v>628</v>
      </c>
      <c r="K22" s="32">
        <v>320</v>
      </c>
      <c r="L22" s="32">
        <v>403</v>
      </c>
      <c r="M22" s="32">
        <v>526</v>
      </c>
      <c r="N22" s="32">
        <v>360</v>
      </c>
      <c r="O22" s="32">
        <v>191</v>
      </c>
      <c r="P22" s="33">
        <f t="shared" si="0"/>
        <v>7547</v>
      </c>
      <c r="Q22" s="6"/>
      <c r="R22" s="6"/>
      <c r="S22" s="6"/>
      <c r="T22" s="6"/>
    </row>
    <row r="23" spans="2:20" ht="12.75" customHeight="1">
      <c r="B23" s="29" t="s">
        <v>16</v>
      </c>
      <c r="C23" s="30"/>
      <c r="D23" s="30"/>
      <c r="E23" s="31" t="s">
        <v>76</v>
      </c>
      <c r="F23" s="31">
        <v>1597</v>
      </c>
      <c r="G23" s="32">
        <v>156</v>
      </c>
      <c r="H23" s="32">
        <v>293</v>
      </c>
      <c r="I23" s="32">
        <v>523</v>
      </c>
      <c r="J23" s="32">
        <v>323</v>
      </c>
      <c r="K23" s="32">
        <v>157</v>
      </c>
      <c r="L23" s="32">
        <v>204</v>
      </c>
      <c r="M23" s="32">
        <v>234</v>
      </c>
      <c r="N23" s="32">
        <v>195</v>
      </c>
      <c r="O23" s="32">
        <v>102</v>
      </c>
      <c r="P23" s="33">
        <f t="shared" si="0"/>
        <v>3784</v>
      </c>
      <c r="Q23" s="6"/>
      <c r="R23" s="6"/>
      <c r="S23" s="6"/>
      <c r="T23" s="6"/>
    </row>
    <row r="24" spans="2:20" ht="12.75" customHeight="1">
      <c r="B24" s="29" t="s">
        <v>17</v>
      </c>
      <c r="C24" s="30"/>
      <c r="D24" s="30"/>
      <c r="E24" s="31" t="s">
        <v>77</v>
      </c>
      <c r="F24" s="31">
        <v>1490</v>
      </c>
      <c r="G24" s="32">
        <v>179</v>
      </c>
      <c r="H24" s="32">
        <v>302</v>
      </c>
      <c r="I24" s="32">
        <v>579</v>
      </c>
      <c r="J24" s="32">
        <v>305</v>
      </c>
      <c r="K24" s="32">
        <v>163</v>
      </c>
      <c r="L24" s="32">
        <v>199</v>
      </c>
      <c r="M24" s="32">
        <v>292</v>
      </c>
      <c r="N24" s="32">
        <v>165</v>
      </c>
      <c r="O24" s="32">
        <v>89</v>
      </c>
      <c r="P24" s="33">
        <f t="shared" si="0"/>
        <v>3763</v>
      </c>
      <c r="Q24" s="6"/>
      <c r="R24" s="6"/>
      <c r="S24" s="6"/>
      <c r="T24" s="6"/>
    </row>
    <row r="25" spans="2:20" ht="12.75" customHeight="1">
      <c r="B25" s="29" t="s">
        <v>18</v>
      </c>
      <c r="C25" s="30"/>
      <c r="D25" s="30"/>
      <c r="E25" s="31" t="s">
        <v>78</v>
      </c>
      <c r="F25" s="31">
        <v>2868</v>
      </c>
      <c r="G25" s="32">
        <v>0</v>
      </c>
      <c r="H25" s="32">
        <v>108</v>
      </c>
      <c r="I25" s="32">
        <v>425</v>
      </c>
      <c r="J25" s="32">
        <v>50</v>
      </c>
      <c r="K25" s="32">
        <v>16</v>
      </c>
      <c r="L25" s="32">
        <v>108</v>
      </c>
      <c r="M25" s="32">
        <v>124</v>
      </c>
      <c r="N25" s="32">
        <v>6</v>
      </c>
      <c r="O25" s="32">
        <v>73</v>
      </c>
      <c r="P25" s="33">
        <f t="shared" si="0"/>
        <v>3778</v>
      </c>
      <c r="Q25" s="6"/>
      <c r="R25" s="6"/>
      <c r="S25" s="6"/>
      <c r="T25" s="6"/>
    </row>
    <row r="26" spans="2:20" ht="12.75" customHeight="1">
      <c r="B26" s="29" t="s">
        <v>19</v>
      </c>
      <c r="C26" s="30"/>
      <c r="D26" s="30"/>
      <c r="E26" s="31" t="s">
        <v>79</v>
      </c>
      <c r="F26" s="31">
        <v>1316</v>
      </c>
      <c r="G26" s="32">
        <v>0</v>
      </c>
      <c r="H26" s="32">
        <v>23</v>
      </c>
      <c r="I26" s="32">
        <v>179</v>
      </c>
      <c r="J26" s="32">
        <v>28</v>
      </c>
      <c r="K26" s="32">
        <v>14</v>
      </c>
      <c r="L26" s="32">
        <v>52</v>
      </c>
      <c r="M26" s="32">
        <v>56</v>
      </c>
      <c r="N26" s="32">
        <v>4</v>
      </c>
      <c r="O26" s="32">
        <v>38</v>
      </c>
      <c r="P26" s="33">
        <f t="shared" si="0"/>
        <v>1710</v>
      </c>
      <c r="Q26" s="6"/>
      <c r="R26" s="6"/>
      <c r="S26" s="6"/>
      <c r="T26" s="6"/>
    </row>
    <row r="27" spans="2:20" ht="12.75" customHeight="1">
      <c r="B27" s="29" t="s">
        <v>20</v>
      </c>
      <c r="C27" s="30"/>
      <c r="D27" s="30"/>
      <c r="E27" s="31" t="s">
        <v>80</v>
      </c>
      <c r="F27" s="31">
        <v>1552</v>
      </c>
      <c r="G27" s="32">
        <v>0</v>
      </c>
      <c r="H27" s="32">
        <v>85</v>
      </c>
      <c r="I27" s="32">
        <v>246</v>
      </c>
      <c r="J27" s="32">
        <v>22</v>
      </c>
      <c r="K27" s="32">
        <v>2</v>
      </c>
      <c r="L27" s="32">
        <v>56</v>
      </c>
      <c r="M27" s="32">
        <v>68</v>
      </c>
      <c r="N27" s="32">
        <v>2</v>
      </c>
      <c r="O27" s="32">
        <v>35</v>
      </c>
      <c r="P27" s="34">
        <f t="shared" si="0"/>
        <v>2068</v>
      </c>
      <c r="Q27" s="6"/>
      <c r="R27" s="6"/>
      <c r="S27" s="6"/>
      <c r="T27" s="6"/>
    </row>
    <row r="28" spans="2:20" ht="12.75" customHeight="1">
      <c r="B28" s="35" t="s">
        <v>21</v>
      </c>
      <c r="C28" s="30"/>
      <c r="D28" s="30"/>
      <c r="E28" s="32" t="s">
        <v>81</v>
      </c>
      <c r="F28" s="34">
        <v>8628</v>
      </c>
      <c r="G28" s="34">
        <v>1209</v>
      </c>
      <c r="H28" s="34">
        <v>2330</v>
      </c>
      <c r="I28" s="34">
        <v>5420</v>
      </c>
      <c r="J28" s="34">
        <v>2228</v>
      </c>
      <c r="K28" s="34">
        <v>1369</v>
      </c>
      <c r="L28" s="34">
        <v>1612</v>
      </c>
      <c r="M28" s="34">
        <v>1012</v>
      </c>
      <c r="N28" s="34">
        <v>3090</v>
      </c>
      <c r="O28" s="34">
        <v>1327</v>
      </c>
      <c r="P28" s="34">
        <f t="shared" si="0"/>
        <v>28225</v>
      </c>
      <c r="Q28" s="6"/>
      <c r="R28" s="6"/>
      <c r="S28" s="6"/>
      <c r="T28" s="6"/>
    </row>
    <row r="29" spans="2:20" ht="12.75" customHeight="1">
      <c r="B29" s="35" t="s">
        <v>22</v>
      </c>
      <c r="C29" s="30"/>
      <c r="D29" s="30"/>
      <c r="E29" s="32" t="s">
        <v>82</v>
      </c>
      <c r="F29" s="34">
        <v>4369</v>
      </c>
      <c r="G29" s="34">
        <v>594</v>
      </c>
      <c r="H29" s="34">
        <v>1200</v>
      </c>
      <c r="I29" s="34">
        <v>2830</v>
      </c>
      <c r="J29" s="34">
        <v>1120</v>
      </c>
      <c r="K29" s="34">
        <v>691</v>
      </c>
      <c r="L29" s="34">
        <v>804</v>
      </c>
      <c r="M29" s="34">
        <v>501</v>
      </c>
      <c r="N29" s="34">
        <v>1526</v>
      </c>
      <c r="O29" s="34">
        <v>683</v>
      </c>
      <c r="P29" s="34">
        <f t="shared" si="0"/>
        <v>14318</v>
      </c>
      <c r="Q29" s="6"/>
      <c r="R29" s="6"/>
      <c r="S29" s="6"/>
      <c r="T29" s="6"/>
    </row>
    <row r="30" spans="2:20" ht="12.75" customHeight="1">
      <c r="B30" s="35" t="s">
        <v>23</v>
      </c>
      <c r="C30" s="30"/>
      <c r="D30" s="30"/>
      <c r="E30" s="32" t="s">
        <v>83</v>
      </c>
      <c r="F30" s="34">
        <v>4259</v>
      </c>
      <c r="G30" s="34">
        <v>615</v>
      </c>
      <c r="H30" s="34">
        <v>1130</v>
      </c>
      <c r="I30" s="34">
        <v>2590</v>
      </c>
      <c r="J30" s="34">
        <v>1108</v>
      </c>
      <c r="K30" s="34">
        <v>678</v>
      </c>
      <c r="L30" s="34">
        <v>808</v>
      </c>
      <c r="M30" s="34">
        <v>511</v>
      </c>
      <c r="N30" s="34">
        <v>1564</v>
      </c>
      <c r="O30" s="34">
        <v>644</v>
      </c>
      <c r="P30" s="34">
        <f t="shared" si="0"/>
        <v>13907</v>
      </c>
      <c r="Q30" s="6"/>
      <c r="R30" s="6"/>
      <c r="S30" s="6"/>
      <c r="T30" s="6"/>
    </row>
    <row r="31" spans="2:20" ht="12.75" customHeight="1">
      <c r="B31" s="35" t="s">
        <v>24</v>
      </c>
      <c r="C31" s="30"/>
      <c r="D31" s="30"/>
      <c r="E31" s="32" t="s">
        <v>84</v>
      </c>
      <c r="F31" s="33">
        <v>1828</v>
      </c>
      <c r="G31" s="33">
        <v>191</v>
      </c>
      <c r="H31" s="33">
        <v>435</v>
      </c>
      <c r="I31" s="33">
        <v>691</v>
      </c>
      <c r="J31" s="33">
        <v>326</v>
      </c>
      <c r="K31" s="33">
        <v>242</v>
      </c>
      <c r="L31" s="33">
        <v>329</v>
      </c>
      <c r="M31" s="33">
        <v>329</v>
      </c>
      <c r="N31" s="33">
        <v>223</v>
      </c>
      <c r="O31" s="33">
        <v>136</v>
      </c>
      <c r="P31" s="34">
        <f t="shared" si="0"/>
        <v>4730</v>
      </c>
      <c r="Q31" s="6"/>
      <c r="R31" s="6"/>
      <c r="S31" s="6"/>
      <c r="T31" s="6"/>
    </row>
    <row r="32" spans="2:20" ht="12.75" customHeight="1">
      <c r="B32" s="35" t="s">
        <v>25</v>
      </c>
      <c r="C32" s="30"/>
      <c r="D32" s="30"/>
      <c r="E32" s="32" t="s">
        <v>85</v>
      </c>
      <c r="F32" s="33">
        <v>882</v>
      </c>
      <c r="G32" s="33">
        <v>82</v>
      </c>
      <c r="H32" s="33">
        <v>207</v>
      </c>
      <c r="I32" s="33">
        <v>298</v>
      </c>
      <c r="J32" s="33">
        <v>151</v>
      </c>
      <c r="K32" s="33">
        <v>120</v>
      </c>
      <c r="L32" s="33">
        <v>166</v>
      </c>
      <c r="M32" s="33">
        <v>147</v>
      </c>
      <c r="N32" s="33">
        <v>128</v>
      </c>
      <c r="O32" s="33">
        <v>75</v>
      </c>
      <c r="P32" s="34">
        <f t="shared" si="0"/>
        <v>2256</v>
      </c>
      <c r="Q32" s="6"/>
      <c r="R32" s="6"/>
      <c r="S32" s="6"/>
      <c r="T32" s="6"/>
    </row>
    <row r="33" spans="2:20" ht="12.75" customHeight="1">
      <c r="B33" s="35" t="s">
        <v>26</v>
      </c>
      <c r="C33" s="30"/>
      <c r="D33" s="30"/>
      <c r="E33" s="32" t="s">
        <v>86</v>
      </c>
      <c r="F33" s="33">
        <v>946</v>
      </c>
      <c r="G33" s="33">
        <v>109</v>
      </c>
      <c r="H33" s="33">
        <v>228</v>
      </c>
      <c r="I33" s="33">
        <v>393</v>
      </c>
      <c r="J33" s="33">
        <v>175</v>
      </c>
      <c r="K33" s="33">
        <v>122</v>
      </c>
      <c r="L33" s="33">
        <v>163</v>
      </c>
      <c r="M33" s="33">
        <v>182</v>
      </c>
      <c r="N33" s="33">
        <v>95</v>
      </c>
      <c r="O33" s="33">
        <v>61</v>
      </c>
      <c r="P33" s="34">
        <f t="shared" si="0"/>
        <v>2474</v>
      </c>
      <c r="Q33" s="6"/>
      <c r="R33" s="6"/>
      <c r="S33" s="6"/>
      <c r="T33" s="6"/>
    </row>
    <row r="34" spans="2:20" ht="12.75" customHeight="1">
      <c r="B34" s="35" t="s">
        <v>27</v>
      </c>
      <c r="C34" s="30"/>
      <c r="D34" s="30"/>
      <c r="E34" s="32" t="s">
        <v>87</v>
      </c>
      <c r="F34" s="33">
        <v>2127</v>
      </c>
      <c r="G34" s="33">
        <v>0</v>
      </c>
      <c r="H34" s="33">
        <v>87</v>
      </c>
      <c r="I34" s="33">
        <v>309</v>
      </c>
      <c r="J34" s="33">
        <v>45</v>
      </c>
      <c r="K34" s="33">
        <v>16</v>
      </c>
      <c r="L34" s="33">
        <v>86</v>
      </c>
      <c r="M34" s="33">
        <v>106</v>
      </c>
      <c r="N34" s="33">
        <v>5</v>
      </c>
      <c r="O34" s="33">
        <v>55</v>
      </c>
      <c r="P34" s="34">
        <f t="shared" si="0"/>
        <v>2836</v>
      </c>
      <c r="Q34" s="6"/>
      <c r="R34" s="6"/>
      <c r="S34" s="6"/>
      <c r="T34" s="6"/>
    </row>
    <row r="35" spans="2:20" ht="12.75" customHeight="1">
      <c r="B35" s="35" t="s">
        <v>28</v>
      </c>
      <c r="C35" s="30"/>
      <c r="D35" s="30"/>
      <c r="E35" s="32" t="s">
        <v>88</v>
      </c>
      <c r="F35" s="33">
        <v>890</v>
      </c>
      <c r="G35" s="33">
        <v>0</v>
      </c>
      <c r="H35" s="33">
        <v>18</v>
      </c>
      <c r="I35" s="33">
        <v>127</v>
      </c>
      <c r="J35" s="33">
        <v>25</v>
      </c>
      <c r="K35" s="33">
        <v>14</v>
      </c>
      <c r="L35" s="33">
        <v>41</v>
      </c>
      <c r="M35" s="33">
        <v>47</v>
      </c>
      <c r="N35" s="33">
        <v>3</v>
      </c>
      <c r="O35" s="33">
        <v>27</v>
      </c>
      <c r="P35" s="34">
        <f t="shared" si="0"/>
        <v>1192</v>
      </c>
      <c r="Q35" s="6"/>
      <c r="R35" s="6"/>
      <c r="S35" s="6"/>
      <c r="T35" s="6"/>
    </row>
    <row r="36" spans="2:20" ht="12.75" customHeight="1">
      <c r="B36" s="35" t="s">
        <v>29</v>
      </c>
      <c r="C36" s="30"/>
      <c r="D36" s="30"/>
      <c r="E36" s="32" t="s">
        <v>89</v>
      </c>
      <c r="F36" s="33">
        <v>1237</v>
      </c>
      <c r="G36" s="33">
        <v>0</v>
      </c>
      <c r="H36" s="33">
        <v>69</v>
      </c>
      <c r="I36" s="33">
        <v>182</v>
      </c>
      <c r="J36" s="33">
        <v>20</v>
      </c>
      <c r="K36" s="33">
        <v>2</v>
      </c>
      <c r="L36" s="33">
        <v>45</v>
      </c>
      <c r="M36" s="33">
        <v>59</v>
      </c>
      <c r="N36" s="33">
        <v>2</v>
      </c>
      <c r="O36" s="33">
        <v>28</v>
      </c>
      <c r="P36" s="34">
        <f t="shared" si="0"/>
        <v>1644</v>
      </c>
      <c r="Q36" s="6"/>
      <c r="R36" s="6"/>
      <c r="S36" s="6"/>
      <c r="T36" s="6"/>
    </row>
    <row r="37" spans="2:20" ht="12.75" customHeight="1">
      <c r="B37" s="35" t="s">
        <v>30</v>
      </c>
      <c r="C37" s="30"/>
      <c r="D37" s="30"/>
      <c r="E37" s="32" t="s">
        <v>31</v>
      </c>
      <c r="F37" s="36">
        <f>SUM(F28/F19)*100</f>
        <v>86.10778443113773</v>
      </c>
      <c r="G37" s="36">
        <f aca="true" t="shared" si="1" ref="G37:P37">SUM(G28/G19)*100</f>
        <v>87.73584905660378</v>
      </c>
      <c r="H37" s="36">
        <f t="shared" si="1"/>
        <v>87.10280373831776</v>
      </c>
      <c r="I37" s="36">
        <f t="shared" si="1"/>
        <v>86.36073932441045</v>
      </c>
      <c r="J37" s="36">
        <f t="shared" si="1"/>
        <v>83.66503942921517</v>
      </c>
      <c r="K37" s="36">
        <f t="shared" si="1"/>
        <v>81.00591715976331</v>
      </c>
      <c r="L37" s="36">
        <f t="shared" si="1"/>
        <v>77.35124760076776</v>
      </c>
      <c r="M37" s="36">
        <f t="shared" si="1"/>
        <v>82.34336859235151</v>
      </c>
      <c r="N37" s="36">
        <f t="shared" si="1"/>
        <v>76.7892644135189</v>
      </c>
      <c r="O37" s="36">
        <f t="shared" si="1"/>
        <v>83.40666247642991</v>
      </c>
      <c r="P37" s="36">
        <f t="shared" si="1"/>
        <v>83.92804044008327</v>
      </c>
      <c r="Q37" s="6"/>
      <c r="R37" s="6"/>
      <c r="S37" s="6"/>
      <c r="T37" s="6"/>
    </row>
    <row r="38" spans="2:20" ht="12.75" customHeight="1">
      <c r="B38" s="35" t="s">
        <v>32</v>
      </c>
      <c r="C38" s="30"/>
      <c r="D38" s="30"/>
      <c r="E38" s="32" t="s">
        <v>33</v>
      </c>
      <c r="F38" s="36">
        <f aca="true" t="shared" si="2" ref="F38:P39">SUM(F29/F20)*100</f>
        <v>84.55583510741242</v>
      </c>
      <c r="G38" s="36">
        <f t="shared" si="2"/>
        <v>86.71532846715328</v>
      </c>
      <c r="H38" s="36">
        <f t="shared" si="2"/>
        <v>84.38818565400844</v>
      </c>
      <c r="I38" s="36">
        <f t="shared" si="2"/>
        <v>85.70563294972744</v>
      </c>
      <c r="J38" s="36">
        <f t="shared" si="2"/>
        <v>81.63265306122449</v>
      </c>
      <c r="K38" s="36">
        <f t="shared" si="2"/>
        <v>77.12053571428571</v>
      </c>
      <c r="L38" s="36">
        <f t="shared" si="2"/>
        <v>76.13636363636364</v>
      </c>
      <c r="M38" s="36">
        <f t="shared" si="2"/>
        <v>81.33116883116884</v>
      </c>
      <c r="N38" s="36">
        <f t="shared" si="2"/>
        <v>74.87733071638861</v>
      </c>
      <c r="O38" s="36">
        <f t="shared" si="2"/>
        <v>82.28915662650603</v>
      </c>
      <c r="P38" s="36">
        <f t="shared" si="2"/>
        <v>82.36309249884953</v>
      </c>
      <c r="Q38" s="6"/>
      <c r="R38" s="6"/>
      <c r="S38" s="6"/>
      <c r="T38" s="6"/>
    </row>
    <row r="39" spans="2:20" ht="12.75" customHeight="1">
      <c r="B39" s="35" t="s">
        <v>34</v>
      </c>
      <c r="C39" s="30"/>
      <c r="D39" s="30"/>
      <c r="E39" s="32" t="s">
        <v>35</v>
      </c>
      <c r="F39" s="36">
        <f t="shared" si="2"/>
        <v>87.76014836183805</v>
      </c>
      <c r="G39" s="36">
        <f t="shared" si="2"/>
        <v>88.74458874458875</v>
      </c>
      <c r="H39" s="36">
        <f t="shared" si="2"/>
        <v>90.18355945730248</v>
      </c>
      <c r="I39" s="36">
        <f t="shared" si="2"/>
        <v>87.0880968392737</v>
      </c>
      <c r="J39" s="36">
        <f t="shared" si="2"/>
        <v>85.82494190549961</v>
      </c>
      <c r="K39" s="36">
        <f t="shared" si="2"/>
        <v>85.3904282115869</v>
      </c>
      <c r="L39" s="36">
        <f t="shared" si="2"/>
        <v>78.59922178988327</v>
      </c>
      <c r="M39" s="36">
        <f t="shared" si="2"/>
        <v>83.3605220228385</v>
      </c>
      <c r="N39" s="36">
        <f t="shared" si="2"/>
        <v>78.75125881168177</v>
      </c>
      <c r="O39" s="36">
        <f t="shared" si="2"/>
        <v>84.62549277266754</v>
      </c>
      <c r="P39" s="36">
        <f t="shared" si="2"/>
        <v>85.60260987319955</v>
      </c>
      <c r="Q39" s="6"/>
      <c r="R39" s="6"/>
      <c r="S39" s="6"/>
      <c r="T39" s="6"/>
    </row>
    <row r="40" spans="2:20" ht="12.75" customHeight="1">
      <c r="B40" s="35" t="s">
        <v>36</v>
      </c>
      <c r="C40" s="30"/>
      <c r="D40" s="30"/>
      <c r="E40" s="32" t="s">
        <v>37</v>
      </c>
      <c r="F40" s="36">
        <f>SUM((F19-F28)/F19)*100</f>
        <v>13.892215568862277</v>
      </c>
      <c r="G40" s="36">
        <f aca="true" t="shared" si="3" ref="G40:P40">SUM((G19-G28)/G19)*100</f>
        <v>12.264150943396226</v>
      </c>
      <c r="H40" s="36">
        <f t="shared" si="3"/>
        <v>12.897196261682243</v>
      </c>
      <c r="I40" s="36">
        <f t="shared" si="3"/>
        <v>13.639260675589549</v>
      </c>
      <c r="J40" s="36">
        <f t="shared" si="3"/>
        <v>16.33496057078483</v>
      </c>
      <c r="K40" s="36">
        <f t="shared" si="3"/>
        <v>18.994082840236686</v>
      </c>
      <c r="L40" s="36">
        <f t="shared" si="3"/>
        <v>22.648752399232247</v>
      </c>
      <c r="M40" s="36">
        <f t="shared" si="3"/>
        <v>17.656631407648497</v>
      </c>
      <c r="N40" s="36">
        <f t="shared" si="3"/>
        <v>23.210735586481114</v>
      </c>
      <c r="O40" s="36">
        <f t="shared" si="3"/>
        <v>16.59333752357008</v>
      </c>
      <c r="P40" s="36">
        <f t="shared" si="3"/>
        <v>16.071959559916742</v>
      </c>
      <c r="Q40" s="6"/>
      <c r="R40" s="6"/>
      <c r="S40" s="6"/>
      <c r="T40" s="6"/>
    </row>
    <row r="41" spans="2:20" ht="12.75" customHeight="1">
      <c r="B41" s="35" t="s">
        <v>38</v>
      </c>
      <c r="C41" s="30"/>
      <c r="D41" s="30"/>
      <c r="E41" s="32" t="s">
        <v>39</v>
      </c>
      <c r="F41" s="36">
        <f aca="true" t="shared" si="4" ref="F41:P42">SUM((F20-F29)/F20)*100</f>
        <v>15.444164892587576</v>
      </c>
      <c r="G41" s="36">
        <f t="shared" si="4"/>
        <v>13.284671532846716</v>
      </c>
      <c r="H41" s="36">
        <f t="shared" si="4"/>
        <v>15.611814345991561</v>
      </c>
      <c r="I41" s="36">
        <f t="shared" si="4"/>
        <v>14.294367050272564</v>
      </c>
      <c r="J41" s="36">
        <f t="shared" si="4"/>
        <v>18.367346938775512</v>
      </c>
      <c r="K41" s="36">
        <f t="shared" si="4"/>
        <v>22.879464285714285</v>
      </c>
      <c r="L41" s="36">
        <f t="shared" si="4"/>
        <v>23.863636363636363</v>
      </c>
      <c r="M41" s="36">
        <f t="shared" si="4"/>
        <v>18.66883116883117</v>
      </c>
      <c r="N41" s="36">
        <f t="shared" si="4"/>
        <v>25.122669283611383</v>
      </c>
      <c r="O41" s="36">
        <f t="shared" si="4"/>
        <v>17.710843373493976</v>
      </c>
      <c r="P41" s="36">
        <f t="shared" si="4"/>
        <v>17.636907501150485</v>
      </c>
      <c r="Q41" s="6"/>
      <c r="R41" s="6"/>
      <c r="S41" s="6"/>
      <c r="T41" s="6"/>
    </row>
    <row r="42" spans="2:20" ht="12.75" customHeight="1">
      <c r="B42" s="35" t="s">
        <v>40</v>
      </c>
      <c r="C42" s="30"/>
      <c r="D42" s="30"/>
      <c r="E42" s="32" t="s">
        <v>41</v>
      </c>
      <c r="F42" s="36">
        <f t="shared" si="4"/>
        <v>12.239851638161962</v>
      </c>
      <c r="G42" s="36">
        <f t="shared" si="4"/>
        <v>11.255411255411255</v>
      </c>
      <c r="H42" s="36">
        <f t="shared" si="4"/>
        <v>9.816440542697526</v>
      </c>
      <c r="I42" s="36">
        <f t="shared" si="4"/>
        <v>12.911903160726295</v>
      </c>
      <c r="J42" s="36">
        <f t="shared" si="4"/>
        <v>14.175058094500386</v>
      </c>
      <c r="K42" s="36">
        <f t="shared" si="4"/>
        <v>14.609571788413097</v>
      </c>
      <c r="L42" s="36">
        <f t="shared" si="4"/>
        <v>21.40077821011673</v>
      </c>
      <c r="M42" s="36">
        <f t="shared" si="4"/>
        <v>16.6394779771615</v>
      </c>
      <c r="N42" s="36">
        <f t="shared" si="4"/>
        <v>21.248741188318228</v>
      </c>
      <c r="O42" s="36">
        <f t="shared" si="4"/>
        <v>15.374507227332456</v>
      </c>
      <c r="P42" s="36">
        <f t="shared" si="4"/>
        <v>14.397390126800444</v>
      </c>
      <c r="Q42" s="6"/>
      <c r="R42" s="6"/>
      <c r="S42" s="6"/>
      <c r="T42" s="6"/>
    </row>
    <row r="43" spans="2:20" ht="12.75" customHeight="1">
      <c r="B43" s="35" t="s">
        <v>42</v>
      </c>
      <c r="C43" s="30"/>
      <c r="D43" s="30"/>
      <c r="E43" s="32" t="s">
        <v>43</v>
      </c>
      <c r="F43" s="36">
        <f>SUM(F31/F22)*100</f>
        <v>59.216067379332685</v>
      </c>
      <c r="G43" s="36">
        <f aca="true" t="shared" si="5" ref="G43:P43">SUM(G31/G22)*100</f>
        <v>57.01492537313433</v>
      </c>
      <c r="H43" s="36">
        <f t="shared" si="5"/>
        <v>73.10924369747899</v>
      </c>
      <c r="I43" s="36">
        <f t="shared" si="5"/>
        <v>62.704174228675136</v>
      </c>
      <c r="J43" s="36">
        <f t="shared" si="5"/>
        <v>51.910828025477706</v>
      </c>
      <c r="K43" s="36">
        <f t="shared" si="5"/>
        <v>75.625</v>
      </c>
      <c r="L43" s="36">
        <f t="shared" si="5"/>
        <v>81.6377171215881</v>
      </c>
      <c r="M43" s="36">
        <f t="shared" si="5"/>
        <v>62.547528517110266</v>
      </c>
      <c r="N43" s="36">
        <f t="shared" si="5"/>
        <v>61.94444444444444</v>
      </c>
      <c r="O43" s="36">
        <f t="shared" si="5"/>
        <v>71.20418848167539</v>
      </c>
      <c r="P43" s="36">
        <f t="shared" si="5"/>
        <v>62.673910162978665</v>
      </c>
      <c r="Q43" s="6"/>
      <c r="R43" s="6"/>
      <c r="S43" s="6"/>
      <c r="T43" s="6"/>
    </row>
    <row r="44" spans="2:20" ht="12.75" customHeight="1">
      <c r="B44" s="35" t="s">
        <v>44</v>
      </c>
      <c r="C44" s="30"/>
      <c r="D44" s="30"/>
      <c r="E44" s="32" t="s">
        <v>45</v>
      </c>
      <c r="F44" s="36">
        <f aca="true" t="shared" si="6" ref="F44:P45">SUM(F32/F23)*100</f>
        <v>55.22855353788353</v>
      </c>
      <c r="G44" s="36">
        <f t="shared" si="6"/>
        <v>52.56410256410257</v>
      </c>
      <c r="H44" s="36">
        <f t="shared" si="6"/>
        <v>70.64846416382252</v>
      </c>
      <c r="I44" s="36">
        <f t="shared" si="6"/>
        <v>56.97896749521989</v>
      </c>
      <c r="J44" s="36">
        <f t="shared" si="6"/>
        <v>46.749226006191954</v>
      </c>
      <c r="K44" s="36">
        <f t="shared" si="6"/>
        <v>76.43312101910828</v>
      </c>
      <c r="L44" s="36">
        <f t="shared" si="6"/>
        <v>81.37254901960785</v>
      </c>
      <c r="M44" s="36">
        <f t="shared" si="6"/>
        <v>62.82051282051282</v>
      </c>
      <c r="N44" s="36">
        <f t="shared" si="6"/>
        <v>65.64102564102564</v>
      </c>
      <c r="O44" s="36">
        <f t="shared" si="6"/>
        <v>73.52941176470588</v>
      </c>
      <c r="P44" s="36">
        <f t="shared" si="6"/>
        <v>59.61945031712473</v>
      </c>
      <c r="Q44" s="6"/>
      <c r="R44" s="6"/>
      <c r="S44" s="6"/>
      <c r="T44" s="6"/>
    </row>
    <row r="45" spans="2:20" ht="12.75" customHeight="1">
      <c r="B45" s="35" t="s">
        <v>46</v>
      </c>
      <c r="C45" s="30"/>
      <c r="D45" s="30"/>
      <c r="E45" s="32" t="s">
        <v>47</v>
      </c>
      <c r="F45" s="36">
        <f t="shared" si="6"/>
        <v>63.48993288590604</v>
      </c>
      <c r="G45" s="36">
        <f t="shared" si="6"/>
        <v>60.893854748603346</v>
      </c>
      <c r="H45" s="36">
        <f t="shared" si="6"/>
        <v>75.49668874172185</v>
      </c>
      <c r="I45" s="36">
        <f t="shared" si="6"/>
        <v>67.87564766839378</v>
      </c>
      <c r="J45" s="36">
        <f t="shared" si="6"/>
        <v>57.377049180327866</v>
      </c>
      <c r="K45" s="36">
        <f t="shared" si="6"/>
        <v>74.84662576687117</v>
      </c>
      <c r="L45" s="36">
        <f t="shared" si="6"/>
        <v>81.90954773869346</v>
      </c>
      <c r="M45" s="36">
        <f t="shared" si="6"/>
        <v>62.328767123287676</v>
      </c>
      <c r="N45" s="36">
        <f t="shared" si="6"/>
        <v>57.57575757575758</v>
      </c>
      <c r="O45" s="36">
        <f t="shared" si="6"/>
        <v>68.53932584269663</v>
      </c>
      <c r="P45" s="36">
        <f t="shared" si="6"/>
        <v>65.74541589157587</v>
      </c>
      <c r="Q45" s="6"/>
      <c r="R45" s="6"/>
      <c r="S45" s="6"/>
      <c r="T45" s="6"/>
    </row>
    <row r="46" spans="2:20" ht="12.75" customHeight="1">
      <c r="B46" s="35" t="s">
        <v>48</v>
      </c>
      <c r="C46" s="30"/>
      <c r="D46" s="30"/>
      <c r="E46" s="32" t="s">
        <v>49</v>
      </c>
      <c r="F46" s="36">
        <f>SUM((F22-F31)/F22)*100</f>
        <v>40.783932620667315</v>
      </c>
      <c r="G46" s="36">
        <f aca="true" t="shared" si="7" ref="G46:P46">SUM((G22-G31)/G22)*100</f>
        <v>42.98507462686567</v>
      </c>
      <c r="H46" s="36">
        <f t="shared" si="7"/>
        <v>26.89075630252101</v>
      </c>
      <c r="I46" s="36">
        <f t="shared" si="7"/>
        <v>37.295825771324864</v>
      </c>
      <c r="J46" s="36">
        <f t="shared" si="7"/>
        <v>48.089171974522294</v>
      </c>
      <c r="K46" s="36">
        <f t="shared" si="7"/>
        <v>24.375</v>
      </c>
      <c r="L46" s="36">
        <f t="shared" si="7"/>
        <v>18.36228287841191</v>
      </c>
      <c r="M46" s="36">
        <f t="shared" si="7"/>
        <v>37.452471482889734</v>
      </c>
      <c r="N46" s="36">
        <f t="shared" si="7"/>
        <v>38.05555555555556</v>
      </c>
      <c r="O46" s="36">
        <f t="shared" si="7"/>
        <v>28.79581151832461</v>
      </c>
      <c r="P46" s="36">
        <f t="shared" si="7"/>
        <v>37.32608983702133</v>
      </c>
      <c r="Q46" s="6"/>
      <c r="R46" s="6"/>
      <c r="S46" s="6"/>
      <c r="T46" s="6"/>
    </row>
    <row r="47" spans="2:20" ht="12.75" customHeight="1">
      <c r="B47" s="35" t="s">
        <v>50</v>
      </c>
      <c r="C47" s="30"/>
      <c r="D47" s="30"/>
      <c r="E47" s="32" t="s">
        <v>90</v>
      </c>
      <c r="F47" s="36">
        <f aca="true" t="shared" si="8" ref="F47:P48">SUM((F23-F32)/F23)*100</f>
        <v>44.77144646211647</v>
      </c>
      <c r="G47" s="36">
        <f t="shared" si="8"/>
        <v>47.43589743589743</v>
      </c>
      <c r="H47" s="36">
        <f t="shared" si="8"/>
        <v>29.351535836177472</v>
      </c>
      <c r="I47" s="36">
        <f t="shared" si="8"/>
        <v>43.021032504780116</v>
      </c>
      <c r="J47" s="36">
        <f t="shared" si="8"/>
        <v>53.25077399380805</v>
      </c>
      <c r="K47" s="36">
        <f t="shared" si="8"/>
        <v>23.56687898089172</v>
      </c>
      <c r="L47" s="36">
        <f t="shared" si="8"/>
        <v>18.627450980392158</v>
      </c>
      <c r="M47" s="36">
        <f t="shared" si="8"/>
        <v>37.17948717948718</v>
      </c>
      <c r="N47" s="36">
        <f t="shared" si="8"/>
        <v>34.35897435897436</v>
      </c>
      <c r="O47" s="36">
        <f t="shared" si="8"/>
        <v>26.47058823529412</v>
      </c>
      <c r="P47" s="36">
        <f t="shared" si="8"/>
        <v>40.38054968287527</v>
      </c>
      <c r="Q47" s="6"/>
      <c r="R47" s="6"/>
      <c r="S47" s="6"/>
      <c r="T47" s="6"/>
    </row>
    <row r="48" spans="2:20" ht="12.75" customHeight="1">
      <c r="B48" s="35" t="s">
        <v>51</v>
      </c>
      <c r="C48" s="30"/>
      <c r="D48" s="30"/>
      <c r="E48" s="32" t="s">
        <v>91</v>
      </c>
      <c r="F48" s="36">
        <f t="shared" si="8"/>
        <v>36.51006711409396</v>
      </c>
      <c r="G48" s="36">
        <f t="shared" si="8"/>
        <v>39.10614525139665</v>
      </c>
      <c r="H48" s="36">
        <f t="shared" si="8"/>
        <v>24.503311258278146</v>
      </c>
      <c r="I48" s="36">
        <f t="shared" si="8"/>
        <v>32.12435233160622</v>
      </c>
      <c r="J48" s="36">
        <f t="shared" si="8"/>
        <v>42.62295081967213</v>
      </c>
      <c r="K48" s="36">
        <f t="shared" si="8"/>
        <v>25.153374233128833</v>
      </c>
      <c r="L48" s="36">
        <f t="shared" si="8"/>
        <v>18.090452261306535</v>
      </c>
      <c r="M48" s="36">
        <f t="shared" si="8"/>
        <v>37.67123287671233</v>
      </c>
      <c r="N48" s="36">
        <f t="shared" si="8"/>
        <v>42.42424242424242</v>
      </c>
      <c r="O48" s="36">
        <f t="shared" si="8"/>
        <v>31.46067415730337</v>
      </c>
      <c r="P48" s="36">
        <f t="shared" si="8"/>
        <v>34.25458410842413</v>
      </c>
      <c r="Q48" s="6"/>
      <c r="R48" s="6"/>
      <c r="S48" s="6"/>
      <c r="T48" s="6"/>
    </row>
    <row r="49" spans="2:20" ht="12.75" customHeight="1">
      <c r="B49" s="35" t="s">
        <v>52</v>
      </c>
      <c r="C49" s="30"/>
      <c r="D49" s="30"/>
      <c r="E49" s="32" t="s">
        <v>53</v>
      </c>
      <c r="F49" s="36">
        <f>SUM(F34/F25)*100</f>
        <v>74.16317991631799</v>
      </c>
      <c r="G49" s="36">
        <v>0</v>
      </c>
      <c r="H49" s="36">
        <f aca="true" t="shared" si="9" ref="H49:P49">SUM(H34/H25)*100</f>
        <v>80.55555555555556</v>
      </c>
      <c r="I49" s="36">
        <f t="shared" si="9"/>
        <v>72.70588235294117</v>
      </c>
      <c r="J49" s="36">
        <f t="shared" si="9"/>
        <v>90</v>
      </c>
      <c r="K49" s="36">
        <f t="shared" si="9"/>
        <v>100</v>
      </c>
      <c r="L49" s="36">
        <f t="shared" si="9"/>
        <v>79.62962962962963</v>
      </c>
      <c r="M49" s="36">
        <f t="shared" si="9"/>
        <v>85.48387096774194</v>
      </c>
      <c r="N49" s="36">
        <f t="shared" si="9"/>
        <v>83.33333333333334</v>
      </c>
      <c r="O49" s="36">
        <f t="shared" si="9"/>
        <v>75.34246575342466</v>
      </c>
      <c r="P49" s="36">
        <f t="shared" si="9"/>
        <v>75.06617257808365</v>
      </c>
      <c r="Q49" s="6"/>
      <c r="R49" s="6"/>
      <c r="S49" s="6"/>
      <c r="T49" s="6"/>
    </row>
    <row r="50" spans="2:20" ht="12.75" customHeight="1">
      <c r="B50" s="35" t="s">
        <v>54</v>
      </c>
      <c r="C50" s="30"/>
      <c r="D50" s="30"/>
      <c r="E50" s="32" t="s">
        <v>55</v>
      </c>
      <c r="F50" s="36">
        <f aca="true" t="shared" si="10" ref="F50:P51">SUM(F35/F26)*100</f>
        <v>67.62917933130699</v>
      </c>
      <c r="G50" s="36">
        <v>0</v>
      </c>
      <c r="H50" s="36">
        <f t="shared" si="10"/>
        <v>78.26086956521739</v>
      </c>
      <c r="I50" s="36">
        <f t="shared" si="10"/>
        <v>70.94972067039106</v>
      </c>
      <c r="J50" s="36">
        <f t="shared" si="10"/>
        <v>89.28571428571429</v>
      </c>
      <c r="K50" s="36">
        <f t="shared" si="10"/>
        <v>100</v>
      </c>
      <c r="L50" s="36">
        <f t="shared" si="10"/>
        <v>78.84615384615384</v>
      </c>
      <c r="M50" s="36">
        <f t="shared" si="10"/>
        <v>83.92857142857143</v>
      </c>
      <c r="N50" s="36">
        <f t="shared" si="10"/>
        <v>75</v>
      </c>
      <c r="O50" s="36">
        <f t="shared" si="10"/>
        <v>71.05263157894737</v>
      </c>
      <c r="P50" s="36">
        <f t="shared" si="10"/>
        <v>69.70760233918128</v>
      </c>
      <c r="Q50" s="6"/>
      <c r="R50" s="6"/>
      <c r="S50" s="6"/>
      <c r="T50" s="6"/>
    </row>
    <row r="51" spans="2:20" ht="12.75" customHeight="1">
      <c r="B51" s="35" t="s">
        <v>56</v>
      </c>
      <c r="C51" s="30"/>
      <c r="D51" s="30"/>
      <c r="E51" s="32" t="s">
        <v>57</v>
      </c>
      <c r="F51" s="36">
        <f t="shared" si="10"/>
        <v>79.7036082474227</v>
      </c>
      <c r="G51" s="36">
        <v>0</v>
      </c>
      <c r="H51" s="36">
        <f t="shared" si="10"/>
        <v>81.17647058823529</v>
      </c>
      <c r="I51" s="36">
        <f t="shared" si="10"/>
        <v>73.98373983739837</v>
      </c>
      <c r="J51" s="36">
        <f t="shared" si="10"/>
        <v>90.9090909090909</v>
      </c>
      <c r="K51" s="36">
        <f t="shared" si="10"/>
        <v>100</v>
      </c>
      <c r="L51" s="36">
        <f t="shared" si="10"/>
        <v>80.35714285714286</v>
      </c>
      <c r="M51" s="36">
        <f t="shared" si="10"/>
        <v>86.76470588235294</v>
      </c>
      <c r="N51" s="36">
        <f t="shared" si="10"/>
        <v>100</v>
      </c>
      <c r="O51" s="36">
        <f t="shared" si="10"/>
        <v>80</v>
      </c>
      <c r="P51" s="36">
        <f t="shared" si="10"/>
        <v>79.49709864603481</v>
      </c>
      <c r="Q51" s="6"/>
      <c r="R51" s="6"/>
      <c r="S51" s="6"/>
      <c r="T51" s="6"/>
    </row>
    <row r="52" spans="2:20" ht="12.75" customHeight="1">
      <c r="B52" s="35" t="s">
        <v>58</v>
      </c>
      <c r="C52" s="30"/>
      <c r="D52" s="30"/>
      <c r="E52" s="32" t="s">
        <v>59</v>
      </c>
      <c r="F52" s="36">
        <f>SUM((F25-F34)/F25)*100</f>
        <v>25.83682008368201</v>
      </c>
      <c r="G52" s="36">
        <v>0</v>
      </c>
      <c r="H52" s="36">
        <f aca="true" t="shared" si="11" ref="H52:P52">SUM((H25-H34)/H25)*100</f>
        <v>19.444444444444446</v>
      </c>
      <c r="I52" s="36">
        <f t="shared" si="11"/>
        <v>27.294117647058826</v>
      </c>
      <c r="J52" s="36">
        <f t="shared" si="11"/>
        <v>10</v>
      </c>
      <c r="K52" s="36">
        <f t="shared" si="11"/>
        <v>0</v>
      </c>
      <c r="L52" s="36">
        <f t="shared" si="11"/>
        <v>20.37037037037037</v>
      </c>
      <c r="M52" s="36">
        <f t="shared" si="11"/>
        <v>14.516129032258066</v>
      </c>
      <c r="N52" s="36">
        <f t="shared" si="11"/>
        <v>16.666666666666664</v>
      </c>
      <c r="O52" s="36">
        <f t="shared" si="11"/>
        <v>24.65753424657534</v>
      </c>
      <c r="P52" s="36">
        <f t="shared" si="11"/>
        <v>24.93382742191636</v>
      </c>
      <c r="Q52" s="6"/>
      <c r="R52" s="6"/>
      <c r="S52" s="6"/>
      <c r="T52" s="6"/>
    </row>
    <row r="53" spans="2:20" ht="12.75" customHeight="1">
      <c r="B53" s="35" t="s">
        <v>60</v>
      </c>
      <c r="C53" s="30"/>
      <c r="D53" s="30"/>
      <c r="E53" s="32" t="s">
        <v>61</v>
      </c>
      <c r="F53" s="36">
        <f aca="true" t="shared" si="12" ref="F53:P54">SUM((F26-F35)/F26)*100</f>
        <v>32.37082066869301</v>
      </c>
      <c r="G53" s="36">
        <v>0</v>
      </c>
      <c r="H53" s="36">
        <f t="shared" si="12"/>
        <v>21.73913043478261</v>
      </c>
      <c r="I53" s="36">
        <f t="shared" si="12"/>
        <v>29.05027932960894</v>
      </c>
      <c r="J53" s="36">
        <f t="shared" si="12"/>
        <v>10.714285714285714</v>
      </c>
      <c r="K53" s="36">
        <f t="shared" si="12"/>
        <v>0</v>
      </c>
      <c r="L53" s="36">
        <f t="shared" si="12"/>
        <v>21.153846153846153</v>
      </c>
      <c r="M53" s="36">
        <f t="shared" si="12"/>
        <v>16.071428571428573</v>
      </c>
      <c r="N53" s="36">
        <f t="shared" si="12"/>
        <v>25</v>
      </c>
      <c r="O53" s="36">
        <f t="shared" si="12"/>
        <v>28.947368421052634</v>
      </c>
      <c r="P53" s="36">
        <f t="shared" si="12"/>
        <v>30.292397660818715</v>
      </c>
      <c r="Q53" s="6"/>
      <c r="R53" s="6"/>
      <c r="S53" s="6"/>
      <c r="T53" s="6"/>
    </row>
    <row r="54" spans="2:20" ht="12.75" customHeight="1">
      <c r="B54" s="35" t="s">
        <v>62</v>
      </c>
      <c r="C54" s="30"/>
      <c r="D54" s="30"/>
      <c r="E54" s="32" t="s">
        <v>63</v>
      </c>
      <c r="F54" s="36">
        <f t="shared" si="12"/>
        <v>20.29639175257732</v>
      </c>
      <c r="G54" s="36">
        <v>0</v>
      </c>
      <c r="H54" s="36">
        <f t="shared" si="12"/>
        <v>18.823529411764707</v>
      </c>
      <c r="I54" s="36">
        <f t="shared" si="12"/>
        <v>26.01626016260163</v>
      </c>
      <c r="J54" s="36">
        <f t="shared" si="12"/>
        <v>9.090909090909092</v>
      </c>
      <c r="K54" s="36">
        <f t="shared" si="12"/>
        <v>0</v>
      </c>
      <c r="L54" s="36">
        <f t="shared" si="12"/>
        <v>19.642857142857142</v>
      </c>
      <c r="M54" s="36">
        <f t="shared" si="12"/>
        <v>13.23529411764706</v>
      </c>
      <c r="N54" s="36">
        <f t="shared" si="12"/>
        <v>0</v>
      </c>
      <c r="O54" s="36">
        <f t="shared" si="12"/>
        <v>20</v>
      </c>
      <c r="P54" s="36">
        <f t="shared" si="12"/>
        <v>20.502901353965182</v>
      </c>
      <c r="Q54" s="6"/>
      <c r="R54" s="6"/>
      <c r="S54" s="6"/>
      <c r="T54" s="6"/>
    </row>
    <row r="55" spans="2:18" ht="12.75" customHeight="1">
      <c r="B55" s="18" t="s">
        <v>64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2:18" ht="12.75" customHeight="1">
      <c r="B56" s="18" t="s">
        <v>65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7:18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mergeCells count="10">
    <mergeCell ref="A6:B6"/>
    <mergeCell ref="D6:E6"/>
    <mergeCell ref="B17:D17"/>
    <mergeCell ref="B16:E16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2007-07-13T16:13:55Z</cp:lastPrinted>
  <dcterms:created xsi:type="dcterms:W3CDTF">2006-07-09T14:42:40Z</dcterms:created>
  <dcterms:modified xsi:type="dcterms:W3CDTF">2007-07-13T16:14:01Z</dcterms:modified>
  <cp:category/>
  <cp:version/>
  <cp:contentType/>
  <cp:contentStatus/>
</cp:coreProperties>
</file>