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3785" windowHeight="8220" activeTab="0"/>
  </bookViews>
  <sheets>
    <sheet name="Tabla 25-18" sheetId="1" r:id="rId1"/>
  </sheets>
  <definedNames>
    <definedName name="_xlnm.Print_Area" localSheetId="0">'Tabla 25-18'!$B$1:$O$41</definedName>
  </definedNames>
  <calcPr fullCalcOnLoad="1"/>
</workbook>
</file>

<file path=xl/sharedStrings.xml><?xml version="1.0" encoding="utf-8"?>
<sst xmlns="http://schemas.openxmlformats.org/spreadsheetml/2006/main" count="76" uniqueCount="76">
  <si>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</si>
  <si>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</si>
  <si>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</si>
  <si>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</si>
  <si>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</si>
  <si>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</si>
  <si>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Cobertura Geográfica</t>
  </si>
  <si>
    <t>Fecha de Publicación</t>
  </si>
  <si>
    <t>Unidad de Medida</t>
  </si>
  <si>
    <t>Fuente</t>
  </si>
  <si>
    <t>Código Departamento y Municipio</t>
  </si>
  <si>
    <t>Código de campo</t>
  </si>
  <si>
    <t>PEA</t>
  </si>
  <si>
    <t>POB_OCUP</t>
  </si>
  <si>
    <t>OFICINA</t>
  </si>
  <si>
    <t>NO_CALIF</t>
  </si>
  <si>
    <t>ARMADAS</t>
  </si>
  <si>
    <t>TÉCNICOS</t>
  </si>
  <si>
    <t>P_EJECLEG</t>
  </si>
  <si>
    <t>P_PROFCIEN</t>
  </si>
  <si>
    <t>P_TECNICOS</t>
  </si>
  <si>
    <t>P_OFICINA</t>
  </si>
  <si>
    <t>P_SERV_COM</t>
  </si>
  <si>
    <t>P_AGRIC_PS</t>
  </si>
  <si>
    <t>P_ARTESANO</t>
  </si>
  <si>
    <t>P_OPERARIO</t>
  </si>
  <si>
    <t>P_ARMADAS</t>
  </si>
  <si>
    <t>P_NO_CALIF</t>
  </si>
  <si>
    <t xml:space="preserve"> </t>
  </si>
  <si>
    <t>Distribución del trabajo por Ocupación</t>
  </si>
  <si>
    <t>Indicador</t>
  </si>
  <si>
    <t>Porcentajes por ocupación</t>
  </si>
  <si>
    <t>Número de Personas</t>
  </si>
  <si>
    <t xml:space="preserve">Instituto Nacional de Estadística,  XI Censo de Población y VI de Habitación </t>
  </si>
  <si>
    <t>23a Población Económicamente Activa</t>
  </si>
  <si>
    <t>23b Población Ocupada</t>
  </si>
  <si>
    <t>25a Miembros del poder ejecutivo y legislativo</t>
  </si>
  <si>
    <t>25b Profesionales, científicos e intelectuales</t>
  </si>
  <si>
    <t>25c Técnicos profesionales de nivel medio</t>
  </si>
  <si>
    <t>25d Empleados de oficina</t>
  </si>
  <si>
    <t>25e Trabajadores de los servicios y vendedores de comercios y mercados</t>
  </si>
  <si>
    <t>25f Agricultores y trabajadores calificados agropecuarios y pesca</t>
  </si>
  <si>
    <t>25g Oficiales, operarios y artesanos de artes mecánicas y de otros oficios</t>
  </si>
  <si>
    <t>25h Operarios de instalaciones y máquinas y montadores</t>
  </si>
  <si>
    <t>25i Trabajadores no calificados</t>
  </si>
  <si>
    <t>25j Fuerzas armadas</t>
  </si>
  <si>
    <t>25k Porcentaje de miembros del poder ejecutivo y legislativo</t>
  </si>
  <si>
    <t>25l Porcentaje de profesionales, cientifícos e intelectuales</t>
  </si>
  <si>
    <t>25m Porcentaje de técnicos profesionales de nivel medio</t>
  </si>
  <si>
    <t>25n Porcentaje de empleados de oficina</t>
  </si>
  <si>
    <t>25o Porcentaje de trabajadores de los servicios y vendedores de comercios y mercados</t>
  </si>
  <si>
    <t>25p Porcentaje de agricultores y trabajodores calificados agrapecuarios y pesqueros</t>
  </si>
  <si>
    <t>25q Porcentaje de oficiales, operarios y artesanos de artes mecánicas y de otros oficios</t>
  </si>
  <si>
    <t>25r Porcentaje de operarios de instalaciones y máquinas y montadores</t>
  </si>
  <si>
    <t>25s Porcentaje de trabajadores no calificados</t>
  </si>
  <si>
    <t>EJEC_LEGIS</t>
  </si>
  <si>
    <t>PROF_CIENT</t>
  </si>
  <si>
    <t>SERV_COMER</t>
  </si>
  <si>
    <t>P_AGRO_PSC</t>
  </si>
  <si>
    <t>ARTESANOS</t>
  </si>
  <si>
    <t>OPERARIOS</t>
  </si>
  <si>
    <t>25t Porcentaje en Fuerzas armadas</t>
  </si>
  <si>
    <t>PAIS</t>
  </si>
  <si>
    <t>25 - 18</t>
  </si>
  <si>
    <t>Municipios del Departamento de Izabal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</si>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</sst>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6" fontId="2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49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1" fontId="3" fillId="3" borderId="9" xfId="0" applyNumberFormat="1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3" fillId="3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164" fontId="3" fillId="3" borderId="9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866775</xdr:colOff>
      <xdr:row>0</xdr:row>
      <xdr:rowOff>76200</xdr:rowOff>
    </xdr:from>
    <xdr:to>
      <xdr:col>11</xdr:col>
      <xdr:colOff>438150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762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showGridLines="0" tabSelected="1" workbookViewId="0" topLeftCell="A1">
      <selection activeCell="B29" sqref="B29:G29"/>
    </sheetView>
  </sheetViews>
  <sheetFormatPr defaultColWidth="11.421875" defaultRowHeight="12.75"/>
  <cols>
    <col min="1" max="1" width="3.28125" style="0" customWidth="1"/>
    <col min="7" max="7" width="13.28125" style="0" customWidth="1"/>
    <col min="8" max="8" width="15.00390625" style="0" bestFit="1" customWidth="1"/>
    <col min="9" max="9" width="13.140625" style="0" bestFit="1" customWidth="1"/>
    <col min="10" max="10" width="11.00390625" style="0" customWidth="1"/>
    <col min="12" max="12" width="9.28125" style="0" bestFit="1" customWidth="1"/>
    <col min="13" max="13" width="7.8515625" style="0" bestFit="1" customWidth="1"/>
    <col min="14" max="15" width="14.28125" style="0" bestFit="1" customWidth="1"/>
  </cols>
  <sheetData>
    <row r="1" spans="2:15" ht="12.75">
      <c r="B1" s="1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</row>
    <row r="2" spans="2:15" ht="12.75">
      <c r="B2" s="1" t="s">
        <v>1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</row>
    <row r="3" spans="2:15" ht="12.75">
      <c r="B3" s="1" t="s">
        <v>2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2:15" ht="12.75">
      <c r="B4" s="1" t="s">
        <v>3</v>
      </c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2:15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2:15" ht="12.75">
      <c r="B6" s="31" t="s">
        <v>4</v>
      </c>
      <c r="C6" s="32"/>
      <c r="D6" s="4"/>
      <c r="E6" s="30" t="s">
        <v>63</v>
      </c>
      <c r="F6" s="5"/>
      <c r="G6" s="3"/>
      <c r="H6" s="6"/>
      <c r="I6" s="3"/>
      <c r="J6" s="3"/>
      <c r="K6" s="3"/>
      <c r="L6" s="3"/>
      <c r="M6" s="3"/>
      <c r="N6" s="3"/>
      <c r="O6" s="3"/>
    </row>
    <row r="7" spans="2:15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1" s="19" customFormat="1" ht="12">
      <c r="A8" s="19" t="s">
        <v>28</v>
      </c>
      <c r="B8" s="7" t="s">
        <v>5</v>
      </c>
      <c r="C8" s="8"/>
      <c r="D8" s="8" t="s">
        <v>29</v>
      </c>
      <c r="E8" s="8"/>
      <c r="F8" s="8"/>
      <c r="G8" s="8"/>
      <c r="H8" s="8"/>
      <c r="I8" s="8"/>
      <c r="J8" s="8"/>
      <c r="K8" s="20"/>
    </row>
    <row r="9" spans="2:11" s="21" customFormat="1" ht="12">
      <c r="B9" s="22" t="s">
        <v>30</v>
      </c>
      <c r="C9" s="23"/>
      <c r="D9" s="23" t="s">
        <v>31</v>
      </c>
      <c r="E9" s="23"/>
      <c r="F9" s="23"/>
      <c r="G9" s="23"/>
      <c r="H9" s="23"/>
      <c r="I9" s="23"/>
      <c r="J9" s="23"/>
      <c r="K9" s="24"/>
    </row>
    <row r="10" spans="2:11" s="19" customFormat="1" ht="12">
      <c r="B10" s="10" t="s">
        <v>6</v>
      </c>
      <c r="C10" s="9"/>
      <c r="D10" s="9" t="s">
        <v>64</v>
      </c>
      <c r="E10" s="9"/>
      <c r="F10" s="9"/>
      <c r="G10" s="9"/>
      <c r="H10" s="9"/>
      <c r="I10" s="9"/>
      <c r="J10" s="9"/>
      <c r="K10" s="25"/>
    </row>
    <row r="11" spans="2:11" s="19" customFormat="1" ht="12">
      <c r="B11" s="10" t="s">
        <v>7</v>
      </c>
      <c r="C11" s="9"/>
      <c r="D11" s="29">
        <v>2002</v>
      </c>
      <c r="E11" s="29"/>
      <c r="F11" s="29"/>
      <c r="G11" s="9"/>
      <c r="H11" s="9"/>
      <c r="I11" s="9"/>
      <c r="J11" s="9"/>
      <c r="K11" s="25"/>
    </row>
    <row r="12" spans="2:11" s="19" customFormat="1" ht="12">
      <c r="B12" s="10" t="s">
        <v>8</v>
      </c>
      <c r="C12" s="9"/>
      <c r="D12" s="9" t="s">
        <v>32</v>
      </c>
      <c r="E12" s="9"/>
      <c r="F12" s="9"/>
      <c r="G12" s="9"/>
      <c r="H12" s="9"/>
      <c r="I12" s="9"/>
      <c r="J12" s="9"/>
      <c r="K12" s="25"/>
    </row>
    <row r="13" spans="2:11" s="19" customFormat="1" ht="12">
      <c r="B13" s="11" t="s">
        <v>9</v>
      </c>
      <c r="C13" s="12"/>
      <c r="D13" s="12" t="s">
        <v>33</v>
      </c>
      <c r="E13" s="12"/>
      <c r="F13" s="12"/>
      <c r="G13" s="12"/>
      <c r="H13" s="12"/>
      <c r="I13" s="12"/>
      <c r="J13" s="12"/>
      <c r="K13" s="26"/>
    </row>
    <row r="14" spans="2:15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12.75">
      <c r="B16" s="13"/>
      <c r="C16" s="13"/>
      <c r="D16" s="13"/>
      <c r="E16" s="13"/>
      <c r="F16" s="13"/>
      <c r="G16" s="13"/>
      <c r="H16" s="13"/>
      <c r="I16" s="14"/>
      <c r="J16" s="15"/>
      <c r="K16" s="15"/>
      <c r="L16" s="15"/>
      <c r="M16" s="15"/>
      <c r="N16" s="15"/>
      <c r="O16" s="15"/>
    </row>
    <row r="17" spans="2:15" ht="36" customHeight="1">
      <c r="B17" s="16"/>
      <c r="C17" s="16"/>
      <c r="D17" s="16"/>
      <c r="E17" s="16"/>
      <c r="F17" s="16"/>
      <c r="G17" s="16"/>
      <c r="H17" s="17"/>
      <c r="I17" s="38" t="s">
        <v>65</v>
      </c>
      <c r="J17" s="38" t="s">
        <v>66</v>
      </c>
      <c r="K17" s="38" t="s">
        <v>67</v>
      </c>
      <c r="L17" s="38" t="s">
        <v>68</v>
      </c>
      <c r="M17" s="38" t="s">
        <v>69</v>
      </c>
      <c r="N17" s="39" t="s">
        <v>75</v>
      </c>
      <c r="O17" s="40" t="s">
        <v>62</v>
      </c>
    </row>
    <row r="18" spans="2:15" ht="12.75" customHeight="1">
      <c r="B18" s="33" t="s">
        <v>10</v>
      </c>
      <c r="C18" s="33"/>
      <c r="D18" s="33"/>
      <c r="E18" s="33"/>
      <c r="F18" s="33"/>
      <c r="G18" s="33"/>
      <c r="H18" s="34" t="s">
        <v>11</v>
      </c>
      <c r="I18" s="35" t="s">
        <v>70</v>
      </c>
      <c r="J18" s="35" t="s">
        <v>71</v>
      </c>
      <c r="K18" s="35" t="s">
        <v>72</v>
      </c>
      <c r="L18" s="35" t="s">
        <v>73</v>
      </c>
      <c r="M18" s="35" t="s">
        <v>74</v>
      </c>
      <c r="N18" s="36">
        <v>18</v>
      </c>
      <c r="O18" s="37"/>
    </row>
    <row r="19" spans="2:15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s="27" customFormat="1" ht="12.75" customHeight="1">
      <c r="B20" s="41" t="s">
        <v>34</v>
      </c>
      <c r="C20" s="42"/>
      <c r="D20" s="42"/>
      <c r="E20" s="42"/>
      <c r="F20" s="42"/>
      <c r="G20" s="43"/>
      <c r="H20" s="44" t="s">
        <v>12</v>
      </c>
      <c r="I20" s="45">
        <v>24948</v>
      </c>
      <c r="J20" s="45">
        <v>12867</v>
      </c>
      <c r="K20" s="45">
        <v>9931</v>
      </c>
      <c r="L20" s="45">
        <v>24430</v>
      </c>
      <c r="M20" s="45">
        <v>15065</v>
      </c>
      <c r="N20" s="45">
        <f aca="true" t="shared" si="0" ref="N20:N31">SUM(I20:M20)</f>
        <v>87241</v>
      </c>
      <c r="O20" s="45">
        <v>3479621</v>
      </c>
    </row>
    <row r="21" spans="2:15" s="3" customFormat="1" ht="12.75" customHeight="1">
      <c r="B21" s="41" t="s">
        <v>35</v>
      </c>
      <c r="C21" s="42"/>
      <c r="D21" s="42"/>
      <c r="E21" s="42"/>
      <c r="F21" s="42"/>
      <c r="G21" s="43"/>
      <c r="H21" s="44" t="s">
        <v>13</v>
      </c>
      <c r="I21" s="45">
        <v>24637</v>
      </c>
      <c r="J21" s="45">
        <v>12749</v>
      </c>
      <c r="K21" s="45">
        <v>9788</v>
      </c>
      <c r="L21" s="45">
        <v>24248</v>
      </c>
      <c r="M21" s="45">
        <v>14997</v>
      </c>
      <c r="N21" s="45">
        <f t="shared" si="0"/>
        <v>86419</v>
      </c>
      <c r="O21" s="45">
        <v>3448643</v>
      </c>
    </row>
    <row r="22" spans="2:15" s="3" customFormat="1" ht="12">
      <c r="B22" s="46" t="s">
        <v>36</v>
      </c>
      <c r="C22" s="46"/>
      <c r="D22" s="46"/>
      <c r="E22" s="46"/>
      <c r="F22" s="46"/>
      <c r="G22" s="46"/>
      <c r="H22" s="47" t="s">
        <v>55</v>
      </c>
      <c r="I22" s="48">
        <v>486</v>
      </c>
      <c r="J22" s="48">
        <v>98</v>
      </c>
      <c r="K22" s="48">
        <v>67</v>
      </c>
      <c r="L22" s="48">
        <v>227</v>
      </c>
      <c r="M22" s="48">
        <v>131</v>
      </c>
      <c r="N22" s="48">
        <f t="shared" si="0"/>
        <v>1009</v>
      </c>
      <c r="O22" s="48">
        <v>58367</v>
      </c>
    </row>
    <row r="23" spans="2:15" s="3" customFormat="1" ht="12">
      <c r="B23" s="46" t="s">
        <v>37</v>
      </c>
      <c r="C23" s="46"/>
      <c r="D23" s="46"/>
      <c r="E23" s="46"/>
      <c r="F23" s="46"/>
      <c r="G23" s="46"/>
      <c r="H23" s="47" t="s">
        <v>56</v>
      </c>
      <c r="I23" s="48">
        <v>463</v>
      </c>
      <c r="J23" s="48">
        <v>51</v>
      </c>
      <c r="K23" s="48">
        <v>43</v>
      </c>
      <c r="L23" s="48">
        <v>170</v>
      </c>
      <c r="M23" s="48">
        <v>66</v>
      </c>
      <c r="N23" s="48">
        <f t="shared" si="0"/>
        <v>793</v>
      </c>
      <c r="O23" s="48">
        <v>89517</v>
      </c>
    </row>
    <row r="24" spans="2:15" s="3" customFormat="1" ht="12">
      <c r="B24" s="46" t="s">
        <v>38</v>
      </c>
      <c r="C24" s="46"/>
      <c r="D24" s="46"/>
      <c r="E24" s="46"/>
      <c r="F24" s="46"/>
      <c r="G24" s="46"/>
      <c r="H24" s="47" t="s">
        <v>17</v>
      </c>
      <c r="I24" s="48">
        <v>1698</v>
      </c>
      <c r="J24" s="48">
        <v>202</v>
      </c>
      <c r="K24" s="48">
        <v>355</v>
      </c>
      <c r="L24" s="48">
        <v>885</v>
      </c>
      <c r="M24" s="48">
        <v>444</v>
      </c>
      <c r="N24" s="48">
        <f t="shared" si="0"/>
        <v>3584</v>
      </c>
      <c r="O24" s="48">
        <v>171568</v>
      </c>
    </row>
    <row r="25" spans="2:15" s="3" customFormat="1" ht="12">
      <c r="B25" s="46" t="s">
        <v>39</v>
      </c>
      <c r="C25" s="46"/>
      <c r="D25" s="46"/>
      <c r="E25" s="46"/>
      <c r="F25" s="46"/>
      <c r="G25" s="46"/>
      <c r="H25" s="47" t="s">
        <v>14</v>
      </c>
      <c r="I25" s="48">
        <v>1699</v>
      </c>
      <c r="J25" s="48">
        <v>141</v>
      </c>
      <c r="K25" s="48">
        <v>97</v>
      </c>
      <c r="L25" s="48">
        <v>553</v>
      </c>
      <c r="M25" s="48">
        <v>155</v>
      </c>
      <c r="N25" s="48">
        <f t="shared" si="0"/>
        <v>2645</v>
      </c>
      <c r="O25" s="48">
        <v>129359</v>
      </c>
    </row>
    <row r="26" spans="2:15" s="3" customFormat="1" ht="12">
      <c r="B26" s="46" t="s">
        <v>40</v>
      </c>
      <c r="C26" s="46"/>
      <c r="D26" s="46"/>
      <c r="E26" s="46"/>
      <c r="F26" s="46"/>
      <c r="G26" s="46"/>
      <c r="H26" s="47" t="s">
        <v>57</v>
      </c>
      <c r="I26" s="48">
        <v>3546</v>
      </c>
      <c r="J26" s="48">
        <v>812</v>
      </c>
      <c r="K26" s="48">
        <v>535</v>
      </c>
      <c r="L26" s="48">
        <v>1874</v>
      </c>
      <c r="M26" s="48">
        <v>763</v>
      </c>
      <c r="N26" s="48">
        <f t="shared" si="0"/>
        <v>7530</v>
      </c>
      <c r="O26" s="48">
        <v>344580</v>
      </c>
    </row>
    <row r="27" spans="2:15" s="3" customFormat="1" ht="12">
      <c r="B27" s="46" t="s">
        <v>41</v>
      </c>
      <c r="C27" s="46"/>
      <c r="D27" s="46"/>
      <c r="E27" s="46"/>
      <c r="F27" s="46"/>
      <c r="G27" s="46"/>
      <c r="H27" s="47" t="s">
        <v>58</v>
      </c>
      <c r="I27" s="48">
        <v>1938</v>
      </c>
      <c r="J27" s="48">
        <v>2722</v>
      </c>
      <c r="K27" s="48">
        <v>1198</v>
      </c>
      <c r="L27" s="48">
        <v>4251</v>
      </c>
      <c r="M27" s="48">
        <v>1402</v>
      </c>
      <c r="N27" s="48">
        <f t="shared" si="0"/>
        <v>11511</v>
      </c>
      <c r="O27" s="48">
        <v>347737</v>
      </c>
    </row>
    <row r="28" spans="2:15" s="3" customFormat="1" ht="12">
      <c r="B28" s="46" t="s">
        <v>42</v>
      </c>
      <c r="C28" s="46"/>
      <c r="D28" s="46"/>
      <c r="E28" s="46"/>
      <c r="F28" s="46"/>
      <c r="G28" s="46"/>
      <c r="H28" s="47" t="s">
        <v>59</v>
      </c>
      <c r="I28" s="48">
        <v>4666</v>
      </c>
      <c r="J28" s="48">
        <v>1283</v>
      </c>
      <c r="K28" s="48">
        <v>602</v>
      </c>
      <c r="L28" s="48">
        <v>2469</v>
      </c>
      <c r="M28" s="48">
        <v>976</v>
      </c>
      <c r="N28" s="48">
        <f t="shared" si="0"/>
        <v>9996</v>
      </c>
      <c r="O28" s="48">
        <v>614593</v>
      </c>
    </row>
    <row r="29" spans="2:15" s="3" customFormat="1" ht="12">
      <c r="B29" s="46" t="s">
        <v>43</v>
      </c>
      <c r="C29" s="46"/>
      <c r="D29" s="46"/>
      <c r="E29" s="46"/>
      <c r="F29" s="46"/>
      <c r="G29" s="46"/>
      <c r="H29" s="47" t="s">
        <v>60</v>
      </c>
      <c r="I29" s="48">
        <v>1965</v>
      </c>
      <c r="J29" s="48">
        <v>443</v>
      </c>
      <c r="K29" s="48">
        <v>192</v>
      </c>
      <c r="L29" s="48">
        <v>990</v>
      </c>
      <c r="M29" s="48">
        <v>434</v>
      </c>
      <c r="N29" s="48">
        <f t="shared" si="0"/>
        <v>4024</v>
      </c>
      <c r="O29" s="48">
        <v>175326</v>
      </c>
    </row>
    <row r="30" spans="2:15" s="3" customFormat="1" ht="12">
      <c r="B30" s="46" t="s">
        <v>44</v>
      </c>
      <c r="C30" s="46"/>
      <c r="D30" s="46"/>
      <c r="E30" s="46"/>
      <c r="F30" s="46"/>
      <c r="G30" s="46"/>
      <c r="H30" s="47" t="s">
        <v>15</v>
      </c>
      <c r="I30" s="48">
        <v>7877</v>
      </c>
      <c r="J30" s="48">
        <v>7021</v>
      </c>
      <c r="K30" s="48">
        <v>6719</v>
      </c>
      <c r="L30" s="48">
        <v>12924</v>
      </c>
      <c r="M30" s="48">
        <v>10648</v>
      </c>
      <c r="N30" s="48">
        <f t="shared" si="0"/>
        <v>45189</v>
      </c>
      <c r="O30" s="48">
        <v>1521643</v>
      </c>
    </row>
    <row r="31" spans="2:15" s="3" customFormat="1" ht="12">
      <c r="B31" s="46" t="s">
        <v>45</v>
      </c>
      <c r="C31" s="46"/>
      <c r="D31" s="46"/>
      <c r="E31" s="46"/>
      <c r="F31" s="46"/>
      <c r="G31" s="46"/>
      <c r="H31" s="47" t="s">
        <v>16</v>
      </c>
      <c r="I31" s="48">
        <v>463</v>
      </c>
      <c r="J31" s="48">
        <v>14</v>
      </c>
      <c r="K31" s="48">
        <v>2</v>
      </c>
      <c r="L31" s="48">
        <v>24</v>
      </c>
      <c r="M31" s="48">
        <v>11</v>
      </c>
      <c r="N31" s="48">
        <f t="shared" si="0"/>
        <v>514</v>
      </c>
      <c r="O31" s="48">
        <v>10707</v>
      </c>
    </row>
    <row r="32" spans="2:15" s="19" customFormat="1" ht="12">
      <c r="B32" s="41" t="s">
        <v>46</v>
      </c>
      <c r="C32" s="42"/>
      <c r="D32" s="42"/>
      <c r="E32" s="42"/>
      <c r="F32" s="42"/>
      <c r="G32" s="43"/>
      <c r="H32" s="47" t="s">
        <v>18</v>
      </c>
      <c r="I32" s="49">
        <f>SUM(I22/I21)*100</f>
        <v>1.9726427730649025</v>
      </c>
      <c r="J32" s="49">
        <f aca="true" t="shared" si="1" ref="J32:O32">SUM(J22/J21)*100</f>
        <v>0.7686877402149188</v>
      </c>
      <c r="K32" s="49">
        <f t="shared" si="1"/>
        <v>0.6845116469145893</v>
      </c>
      <c r="L32" s="49">
        <f t="shared" si="1"/>
        <v>0.9361596832728473</v>
      </c>
      <c r="M32" s="49">
        <f t="shared" si="1"/>
        <v>0.8735080349403214</v>
      </c>
      <c r="N32" s="49">
        <f t="shared" si="1"/>
        <v>1.167567317372337</v>
      </c>
      <c r="O32" s="49">
        <f t="shared" si="1"/>
        <v>1.6924628034853129</v>
      </c>
    </row>
    <row r="33" spans="2:15" s="19" customFormat="1" ht="12">
      <c r="B33" s="41" t="s">
        <v>47</v>
      </c>
      <c r="C33" s="42"/>
      <c r="D33" s="42"/>
      <c r="E33" s="42"/>
      <c r="F33" s="42"/>
      <c r="G33" s="43"/>
      <c r="H33" s="47" t="s">
        <v>19</v>
      </c>
      <c r="I33" s="49">
        <f>SUM(I23/I21)*100</f>
        <v>1.8792872508828187</v>
      </c>
      <c r="J33" s="49">
        <f aca="true" t="shared" si="2" ref="J33:O33">SUM(J23/J21)*100</f>
        <v>0.40003137500980473</v>
      </c>
      <c r="K33" s="49">
        <f t="shared" si="2"/>
        <v>0.43931344503473646</v>
      </c>
      <c r="L33" s="49">
        <f t="shared" si="2"/>
        <v>0.7010887495875948</v>
      </c>
      <c r="M33" s="49">
        <f t="shared" si="2"/>
        <v>0.4400880176035207</v>
      </c>
      <c r="N33" s="49">
        <f t="shared" si="2"/>
        <v>0.9176222821370301</v>
      </c>
      <c r="O33" s="49">
        <f t="shared" si="2"/>
        <v>2.5957166340499724</v>
      </c>
    </row>
    <row r="34" spans="2:15" s="19" customFormat="1" ht="12">
      <c r="B34" s="41" t="s">
        <v>48</v>
      </c>
      <c r="C34" s="42"/>
      <c r="D34" s="42"/>
      <c r="E34" s="42"/>
      <c r="F34" s="42"/>
      <c r="G34" s="43"/>
      <c r="H34" s="47" t="s">
        <v>20</v>
      </c>
      <c r="I34" s="49">
        <f>SUM(I24/I21)*100</f>
        <v>6.892072898486017</v>
      </c>
      <c r="J34" s="49">
        <f aca="true" t="shared" si="3" ref="J34:O34">SUM(J24/J21)*100</f>
        <v>1.5844379951368737</v>
      </c>
      <c r="K34" s="49">
        <f t="shared" si="3"/>
        <v>3.626890069472824</v>
      </c>
      <c r="L34" s="49">
        <f t="shared" si="3"/>
        <v>3.649785549323656</v>
      </c>
      <c r="M34" s="49">
        <f t="shared" si="3"/>
        <v>2.9605921184236847</v>
      </c>
      <c r="N34" s="49">
        <f t="shared" si="3"/>
        <v>4.147236140200651</v>
      </c>
      <c r="O34" s="49">
        <f t="shared" si="3"/>
        <v>4.974942317891414</v>
      </c>
    </row>
    <row r="35" spans="2:15" s="19" customFormat="1" ht="12">
      <c r="B35" s="41" t="s">
        <v>49</v>
      </c>
      <c r="C35" s="42"/>
      <c r="D35" s="42"/>
      <c r="E35" s="42"/>
      <c r="F35" s="42"/>
      <c r="G35" s="43"/>
      <c r="H35" s="47" t="s">
        <v>21</v>
      </c>
      <c r="I35" s="49">
        <f>SUM(I25/I21)*100</f>
        <v>6.896131834233064</v>
      </c>
      <c r="J35" s="49">
        <f aca="true" t="shared" si="4" ref="J35:O35">SUM(J25/J21)*100</f>
        <v>1.1059690956153425</v>
      </c>
      <c r="K35" s="49">
        <f t="shared" si="4"/>
        <v>0.9910093992644053</v>
      </c>
      <c r="L35" s="49">
        <f t="shared" si="4"/>
        <v>2.2806004618937648</v>
      </c>
      <c r="M35" s="49">
        <f t="shared" si="4"/>
        <v>1.0335400413416016</v>
      </c>
      <c r="N35" s="49">
        <f t="shared" si="4"/>
        <v>3.0606695286916072</v>
      </c>
      <c r="O35" s="49">
        <f t="shared" si="4"/>
        <v>3.751011629791776</v>
      </c>
    </row>
    <row r="36" spans="2:15" s="19" customFormat="1" ht="12">
      <c r="B36" s="41" t="s">
        <v>50</v>
      </c>
      <c r="C36" s="42"/>
      <c r="D36" s="42"/>
      <c r="E36" s="42"/>
      <c r="F36" s="42"/>
      <c r="G36" s="43"/>
      <c r="H36" s="47" t="s">
        <v>22</v>
      </c>
      <c r="I36" s="49">
        <f>SUM(I26/I21)*100</f>
        <v>14.392986159029103</v>
      </c>
      <c r="J36" s="49">
        <f aca="true" t="shared" si="5" ref="J36:O36">SUM(J26/J21)*100</f>
        <v>6.369126990352185</v>
      </c>
      <c r="K36" s="49">
        <f t="shared" si="5"/>
        <v>5.4658765835717205</v>
      </c>
      <c r="L36" s="49">
        <f t="shared" si="5"/>
        <v>7.728472451336192</v>
      </c>
      <c r="M36" s="49">
        <f t="shared" si="5"/>
        <v>5.087684203507368</v>
      </c>
      <c r="N36" s="49">
        <f t="shared" si="5"/>
        <v>8.71336164500862</v>
      </c>
      <c r="O36" s="49">
        <f t="shared" si="5"/>
        <v>9.99175617771976</v>
      </c>
    </row>
    <row r="37" spans="2:15" s="19" customFormat="1" ht="12">
      <c r="B37" s="41" t="s">
        <v>51</v>
      </c>
      <c r="C37" s="42"/>
      <c r="D37" s="42"/>
      <c r="E37" s="42"/>
      <c r="F37" s="42"/>
      <c r="G37" s="43"/>
      <c r="H37" s="47" t="s">
        <v>23</v>
      </c>
      <c r="I37" s="49">
        <f>SUM(I27/I21)*100</f>
        <v>7.866217477777326</v>
      </c>
      <c r="J37" s="49">
        <f aca="true" t="shared" si="6" ref="J37:O37">SUM(J27/J21)*100</f>
        <v>21.350694172091927</v>
      </c>
      <c r="K37" s="49">
        <f t="shared" si="6"/>
        <v>12.239476910502656</v>
      </c>
      <c r="L37" s="49">
        <f t="shared" si="6"/>
        <v>17.531342791158032</v>
      </c>
      <c r="M37" s="49">
        <f t="shared" si="6"/>
        <v>9.348536373941455</v>
      </c>
      <c r="N37" s="49">
        <f t="shared" si="6"/>
        <v>13.319987502748237</v>
      </c>
      <c r="O37" s="49">
        <f t="shared" si="6"/>
        <v>10.08329943110957</v>
      </c>
    </row>
    <row r="38" spans="2:15" s="19" customFormat="1" ht="12">
      <c r="B38" s="41" t="s">
        <v>52</v>
      </c>
      <c r="C38" s="42"/>
      <c r="D38" s="42"/>
      <c r="E38" s="42"/>
      <c r="F38" s="42"/>
      <c r="G38" s="43"/>
      <c r="H38" s="47" t="s">
        <v>24</v>
      </c>
      <c r="I38" s="49">
        <f>SUM(I28/I21)*100</f>
        <v>18.938994195721882</v>
      </c>
      <c r="J38" s="49">
        <f aca="true" t="shared" si="7" ref="J38:O38">SUM(J28/J21)*100</f>
        <v>10.063534394854498</v>
      </c>
      <c r="K38" s="49">
        <f t="shared" si="7"/>
        <v>6.15038823048631</v>
      </c>
      <c r="L38" s="49">
        <f t="shared" si="7"/>
        <v>10.182283074892775</v>
      </c>
      <c r="M38" s="49">
        <f t="shared" si="7"/>
        <v>6.50796826031873</v>
      </c>
      <c r="N38" s="49">
        <f t="shared" si="7"/>
        <v>11.566900797278375</v>
      </c>
      <c r="O38" s="49">
        <f t="shared" si="7"/>
        <v>17.821299566235183</v>
      </c>
    </row>
    <row r="39" spans="2:15" s="19" customFormat="1" ht="12.75" customHeight="1">
      <c r="B39" s="41" t="s">
        <v>53</v>
      </c>
      <c r="C39" s="42"/>
      <c r="D39" s="42"/>
      <c r="E39" s="42"/>
      <c r="F39" s="42"/>
      <c r="G39" s="43"/>
      <c r="H39" s="47" t="s">
        <v>25</v>
      </c>
      <c r="I39" s="49">
        <f>SUM(I29/I21)*100</f>
        <v>7.975808742947599</v>
      </c>
      <c r="J39" s="49">
        <f aca="true" t="shared" si="8" ref="J39:O39">SUM(J29/J21)*100</f>
        <v>3.47478233586948</v>
      </c>
      <c r="K39" s="49">
        <f t="shared" si="8"/>
        <v>1.9615856150388231</v>
      </c>
      <c r="L39" s="49">
        <f t="shared" si="8"/>
        <v>4.082810953480699</v>
      </c>
      <c r="M39" s="49">
        <f t="shared" si="8"/>
        <v>2.8939121157564847</v>
      </c>
      <c r="N39" s="49">
        <f t="shared" si="8"/>
        <v>4.656383434198498</v>
      </c>
      <c r="O39" s="49">
        <f t="shared" si="8"/>
        <v>5.083912715813147</v>
      </c>
    </row>
    <row r="40" spans="2:15" s="19" customFormat="1" ht="12">
      <c r="B40" s="41" t="s">
        <v>54</v>
      </c>
      <c r="C40" s="42"/>
      <c r="D40" s="42"/>
      <c r="E40" s="42"/>
      <c r="F40" s="42"/>
      <c r="G40" s="43"/>
      <c r="H40" s="47" t="s">
        <v>27</v>
      </c>
      <c r="I40" s="49">
        <f>SUM(I30/I21)*100</f>
        <v>31.972236879490197</v>
      </c>
      <c r="J40" s="49">
        <f aca="true" t="shared" si="9" ref="J40:O40">SUM(J30/J21)*100</f>
        <v>55.070985959683114</v>
      </c>
      <c r="K40" s="49">
        <f t="shared" si="9"/>
        <v>68.64527993461381</v>
      </c>
      <c r="L40" s="49">
        <f t="shared" si="9"/>
        <v>53.299241174529854</v>
      </c>
      <c r="M40" s="49">
        <f t="shared" si="9"/>
        <v>71.00086684003467</v>
      </c>
      <c r="N40" s="49">
        <f t="shared" si="9"/>
        <v>52.29058424651987</v>
      </c>
      <c r="O40" s="49">
        <f t="shared" si="9"/>
        <v>44.12294922959553</v>
      </c>
    </row>
    <row r="41" spans="2:15" s="19" customFormat="1" ht="12">
      <c r="B41" s="41" t="s">
        <v>61</v>
      </c>
      <c r="C41" s="42"/>
      <c r="D41" s="42"/>
      <c r="E41" s="42"/>
      <c r="F41" s="42"/>
      <c r="G41" s="43"/>
      <c r="H41" s="47" t="s">
        <v>26</v>
      </c>
      <c r="I41" s="49">
        <f>SUM(I31/I21)*100</f>
        <v>1.8792872508828187</v>
      </c>
      <c r="J41" s="49">
        <f aca="true" t="shared" si="10" ref="J41:O41">SUM(J31/J21)*100</f>
        <v>0.10981253431641698</v>
      </c>
      <c r="K41" s="49">
        <f t="shared" si="10"/>
        <v>0.02043318348998774</v>
      </c>
      <c r="L41" s="49">
        <f t="shared" si="10"/>
        <v>0.09897723523589574</v>
      </c>
      <c r="M41" s="49">
        <f t="shared" si="10"/>
        <v>0.07334800293392012</v>
      </c>
      <c r="N41" s="49">
        <f t="shared" si="10"/>
        <v>0.5947766116247585</v>
      </c>
      <c r="O41" s="49">
        <f t="shared" si="10"/>
        <v>0.3104699442650341</v>
      </c>
    </row>
    <row r="42" spans="9:15" s="3" customFormat="1" ht="12">
      <c r="I42" s="28"/>
      <c r="N42" s="28"/>
      <c r="O42" s="28"/>
    </row>
    <row r="43" s="3" customFormat="1" ht="12">
      <c r="I43" s="28"/>
    </row>
    <row r="44" s="3" customFormat="1" ht="12"/>
    <row r="45" s="3" customFormat="1" ht="12"/>
    <row r="46" s="3" customFormat="1" ht="12"/>
    <row r="47" s="3" customFormat="1" ht="12"/>
    <row r="48" s="3" customFormat="1" ht="12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18" customFormat="1" ht="12"/>
    <row r="70" s="18" customFormat="1" ht="12"/>
    <row r="71" s="18" customFormat="1" ht="12"/>
    <row r="72" s="18" customFormat="1" ht="12"/>
    <row r="73" s="18" customFormat="1" ht="12"/>
    <row r="74" s="18" customFormat="1" ht="12"/>
    <row r="75" s="18" customFormat="1" ht="12"/>
    <row r="76" s="18" customFormat="1" ht="12"/>
    <row r="77" s="18" customFormat="1" ht="12"/>
    <row r="78" s="18" customFormat="1" ht="12"/>
    <row r="79" s="18" customFormat="1" ht="12"/>
    <row r="80" s="18" customFormat="1" ht="12"/>
    <row r="81" s="18" customFormat="1" ht="12"/>
    <row r="82" s="18" customFormat="1" ht="12"/>
    <row r="83" s="18" customFormat="1" ht="12"/>
    <row r="84" s="18" customFormat="1" ht="12"/>
    <row r="85" s="18" customFormat="1" ht="12"/>
    <row r="86" s="18" customFormat="1" ht="12"/>
    <row r="87" s="18" customFormat="1" ht="12"/>
    <row r="88" s="18" customFormat="1" ht="12"/>
    <row r="89" s="18" customFormat="1" ht="12"/>
    <row r="90" s="18" customFormat="1" ht="12"/>
    <row r="91" s="18" customFormat="1" ht="12"/>
    <row r="92" s="18" customFormat="1" ht="12"/>
    <row r="93" s="18" customFormat="1" ht="12"/>
    <row r="94" s="18" customFormat="1" ht="12"/>
    <row r="95" s="18" customFormat="1" ht="12"/>
  </sheetData>
  <mergeCells count="25">
    <mergeCell ref="B40:G40"/>
    <mergeCell ref="B41:G41"/>
    <mergeCell ref="D11:F11"/>
    <mergeCell ref="B32:G32"/>
    <mergeCell ref="B33:G33"/>
    <mergeCell ref="B34:G34"/>
    <mergeCell ref="B35:G35"/>
    <mergeCell ref="B36:G36"/>
    <mergeCell ref="B37:G37"/>
    <mergeCell ref="B38:G38"/>
    <mergeCell ref="B39:G39"/>
    <mergeCell ref="B6:C6"/>
    <mergeCell ref="B27:G27"/>
    <mergeCell ref="B28:G28"/>
    <mergeCell ref="B18:G18"/>
    <mergeCell ref="B20:G20"/>
    <mergeCell ref="B21:G21"/>
    <mergeCell ref="B22:G22"/>
    <mergeCell ref="B26:G26"/>
    <mergeCell ref="B31:G31"/>
    <mergeCell ref="B29:G29"/>
    <mergeCell ref="B30:G30"/>
    <mergeCell ref="B23:G23"/>
    <mergeCell ref="B24:G24"/>
    <mergeCell ref="B25:G25"/>
  </mergeCells>
  <printOptions/>
  <pageMargins left="0.75" right="0.75" top="1" bottom="1" header="0" footer="0"/>
  <pageSetup fitToHeight="1" fitToWidth="1" horizontalDpi="300" verticalDpi="300" orientation="landscape" paperSize="11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2007-07-30T21:05:45Z</cp:lastPrinted>
  <dcterms:created xsi:type="dcterms:W3CDTF">2006-09-21T20:02:48Z</dcterms:created>
  <dcterms:modified xsi:type="dcterms:W3CDTF">2007-07-30T21:05:52Z</dcterms:modified>
  <cp:category/>
  <cp:version/>
  <cp:contentType/>
  <cp:contentStatus/>
</cp:coreProperties>
</file>