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1-18" sheetId="1" r:id="rId1"/>
  </sheets>
  <definedNames>
    <definedName name="_xlnm.Print_Area" localSheetId="0">'11-18'!$A$1:$K$103</definedName>
    <definedName name="_xlnm.Print_Titles" localSheetId="0">'11-18'!$17:$18</definedName>
  </definedNames>
  <calcPr fullCalcOnLoad="1"/>
</workbook>
</file>

<file path=xl/sharedStrings.xml><?xml version="1.0" encoding="utf-8"?>
<sst xmlns="http://schemas.openxmlformats.org/spreadsheetml/2006/main" count="195" uniqueCount="195">
  <si>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</si>
  <si>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</si>
  <si>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</si>
  <si>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</si>
  <si>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</si>
  <si>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</si>
  <si>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</si>
  <si>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</si>
  <si>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</si>
  <si>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</si>
  <si>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</si>
  <si>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</si>
  <si>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</si>
  <si>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</si>
  <si>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</si>
  <si>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</si>
  <si>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</si>
  <si>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</si>
  <si>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</si>
  <si>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</si>
  <si>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</si>
  <si>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</si>
  <si>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</si>
  <si>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</si>
  <si>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</si>
  <si>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</si>
  <si>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</si>
  <si>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</si>
  <si>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</si>
  <si>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</si>
  <si>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</si>
  <si>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</si>
  <si>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</si>
  <si>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</si>
  <si>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</si>
  <si>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</si>
  <si>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</si>
  <si>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</si>
  <si>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</si>
  <si>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</si>
  <si>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</si>
  <si>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</si>
  <si>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</si>
  <si>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</si>
  <si>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</si>
  <si>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</si>
  <si>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</si>
  <si>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</si>
  <si>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</si>
  <si>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</si>
  <si>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</si>
  <si>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</si>
  <si>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</si>
  <si>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</si>
  <si>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</si>
  <si>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</si>
  <si>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</si>
  <si>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</si>
  <si>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</si>
  <si>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</si>
  <si>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</si>
  <si>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</si>
  <si>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</si>
  <si>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</si>
  <si>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</si>
  <si>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</si>
  <si>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</si>
  <si>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</si>
  <si>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</si>
  <si>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</si>
  <si>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</si>
  <si>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</si>
  <si>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</si>
  <si>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</si>
  <si>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</si>
  <si>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</si>
  <si>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</si>
  <si>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</si>
  <si>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</si>
  <si>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</si>
  <si>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</si>
  <si>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</si>
  <si>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</si>
  <si>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</si>
  <si>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</si>
  <si>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</si>
  <si>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</si>
  <si>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</si>
  <si>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</si>
  <si>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</si>
  <si>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</si>
  <si>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</si>
  <si>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</si>
  <si>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</si>
  <si>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</si>
  <si>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</si>
  <si>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</si>
  <si>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</si>
  <si>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</si>
  <si>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</si>
  <si>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</si>
  <si>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</si>
  <si>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</si>
  <si>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</si>
  <si>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</si>
  <si>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</si>
  <si>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</si>
  <si>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</si>
  <si>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</si>
  <si>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</si>
  <si>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</si>
  <si>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</si>
  <si>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</si>
  <si>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</si>
  <si>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</si>
  <si>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</si>
  <si>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</si>
  <si>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</si>
  <si>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</si>
  <si>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</si>
  <si>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</si>
  <si>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</si>
  <si>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</si>
  <si>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</si>
  <si>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</si>
  <si>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</si>
  <si>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</si>
  <si>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</si>
  <si>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</si>
  <si>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</si>
  <si>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</si>
  <si>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</si>
  <si>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</si>
  <si>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</si>
  <si>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</si>
  <si>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</si>
  <si>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</si>
  <si>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</si>
  <si>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</si>
  <si>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</si>
  <si>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</si>
  <si>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</si>
  <si>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</si>
  <si>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</si>
  <si>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</si>
  <si>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</si>
  <si>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</si>
  <si>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</si>
  <si>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</si>
  <si>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</si>
  <si>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</si>
  <si>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</si>
  <si>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</si>
  <si>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</si>
  <si>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</si>
  <si>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</si>
  <si>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</si>
  <si>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</si>
  <si>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</si>
  <si>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</si>
  <si>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</si>
  <si>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</si>
  <si>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</si>
  <si>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</si>
  <si>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</si>
  <si>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</si>
  <si>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</si>
  <si>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</si>
  <si>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</si>
  <si>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</si>
  <si>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</si>
  <si>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</si>
  <si>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</si>
  <si>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</si>
  <si>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</si>
  <si>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</si>
  <si>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</si>
  <si>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</si>
  <si>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</si>
  <si>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</si>
  <si>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</si>
  <si>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Código de campo</t>
  </si>
  <si>
    <t>11- 18</t>
  </si>
  <si>
    <t>Municipios del Departamento de Izabal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</si>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</sst>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10">
    <font>
      <sz val="10"/>
      <name val="Arial"/>
      <family val="0"/>
    </font>
    <font>
      <i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9" fillId="3" borderId="12" xfId="0" applyFont="1" applyFill="1" applyBorder="1" applyAlignment="1">
      <alignment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9" fillId="3" borderId="12" xfId="0" applyFont="1" applyFill="1" applyBorder="1" applyAlignment="1">
      <alignment/>
    </xf>
    <xf numFmtId="0" fontId="0" fillId="3" borderId="1" xfId="0" applyFill="1" applyBorder="1" applyAlignment="1">
      <alignment/>
    </xf>
    <xf numFmtId="2" fontId="9" fillId="3" borderId="12" xfId="0" applyNumberFormat="1" applyFont="1" applyFill="1" applyBorder="1" applyAlignment="1">
      <alignment/>
    </xf>
    <xf numFmtId="0" fontId="4" fillId="3" borderId="12" xfId="0" applyFont="1" applyFill="1" applyBorder="1" applyAlignment="1">
      <alignment vertical="center"/>
    </xf>
    <xf numFmtId="0" fontId="4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="85" zoomScaleNormal="85" workbookViewId="0" topLeftCell="A41">
      <selection activeCell="B53" sqref="B53:D53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3.421875" style="0" customWidth="1"/>
    <col min="5" max="5" width="16.140625" style="0" customWidth="1"/>
    <col min="6" max="6" width="12.5742187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2" t="s">
        <v>4</v>
      </c>
      <c r="B6" s="43"/>
      <c r="D6" s="44" t="s">
        <v>182</v>
      </c>
      <c r="E6" s="45"/>
    </row>
    <row r="7" s="6" customFormat="1" ht="12"/>
    <row r="8" spans="2:10" s="6" customFormat="1" ht="12.75" customHeight="1">
      <c r="B8" s="8" t="s">
        <v>7</v>
      </c>
      <c r="C8" s="9"/>
      <c r="D8" s="38" t="s">
        <v>92</v>
      </c>
      <c r="E8" s="38"/>
      <c r="F8" s="38"/>
      <c r="G8" s="38"/>
      <c r="H8" s="38"/>
      <c r="I8" s="38"/>
      <c r="J8" s="39"/>
    </row>
    <row r="9" spans="2:10" s="12" customFormat="1" ht="12.75" customHeight="1">
      <c r="B9" s="10" t="s">
        <v>9</v>
      </c>
      <c r="C9" s="11"/>
      <c r="D9" s="40" t="s">
        <v>93</v>
      </c>
      <c r="E9" s="40"/>
      <c r="F9" s="40"/>
      <c r="G9" s="40"/>
      <c r="H9" s="40"/>
      <c r="I9" s="40"/>
      <c r="J9" s="41"/>
    </row>
    <row r="10" spans="2:10" s="12" customFormat="1" ht="12.75" customHeight="1">
      <c r="B10" s="10"/>
      <c r="C10" s="11"/>
      <c r="D10" s="40" t="s">
        <v>94</v>
      </c>
      <c r="E10" s="40"/>
      <c r="F10" s="40"/>
      <c r="G10" s="40"/>
      <c r="H10" s="40"/>
      <c r="I10" s="40"/>
      <c r="J10" s="41"/>
    </row>
    <row r="11" spans="2:10" s="6" customFormat="1" ht="12">
      <c r="B11" s="13" t="s">
        <v>5</v>
      </c>
      <c r="C11" s="7"/>
      <c r="D11" s="36" t="s">
        <v>183</v>
      </c>
      <c r="E11" s="36"/>
      <c r="F11" s="36"/>
      <c r="G11" s="36"/>
      <c r="H11" s="36"/>
      <c r="I11" s="36"/>
      <c r="J11" s="37"/>
    </row>
    <row r="12" spans="2:10" s="6" customFormat="1" ht="12.75" customHeight="1">
      <c r="B12" s="13" t="s">
        <v>95</v>
      </c>
      <c r="C12" s="7"/>
      <c r="D12" s="34">
        <v>2005</v>
      </c>
      <c r="E12" s="34"/>
      <c r="F12" s="34"/>
      <c r="G12" s="34"/>
      <c r="H12" s="34"/>
      <c r="I12" s="34"/>
      <c r="J12" s="35"/>
    </row>
    <row r="13" spans="2:14" s="6" customFormat="1" ht="12">
      <c r="B13" s="13" t="s">
        <v>6</v>
      </c>
      <c r="C13" s="7"/>
      <c r="D13" s="36" t="s">
        <v>96</v>
      </c>
      <c r="E13" s="36"/>
      <c r="F13" s="36"/>
      <c r="G13" s="36"/>
      <c r="H13" s="36"/>
      <c r="I13" s="36"/>
      <c r="J13" s="37"/>
      <c r="K13" s="23"/>
      <c r="L13" s="23"/>
      <c r="M13" s="23"/>
      <c r="N13" s="23"/>
    </row>
    <row r="14" spans="2:10" s="24" customFormat="1" ht="12">
      <c r="B14" s="13" t="s">
        <v>97</v>
      </c>
      <c r="C14" s="7"/>
      <c r="D14" s="25" t="s">
        <v>98</v>
      </c>
      <c r="E14" s="25"/>
      <c r="F14" s="25"/>
      <c r="G14" s="25"/>
      <c r="H14" s="25"/>
      <c r="I14" s="25"/>
      <c r="J14" s="26"/>
    </row>
    <row r="15" spans="2:10" s="24" customFormat="1" ht="12">
      <c r="B15" s="14" t="s">
        <v>99</v>
      </c>
      <c r="C15" s="15"/>
      <c r="D15" s="27" t="s">
        <v>100</v>
      </c>
      <c r="E15" s="27"/>
      <c r="F15" s="27"/>
      <c r="G15" s="27"/>
      <c r="H15" s="27"/>
      <c r="I15" s="27"/>
      <c r="J15" s="28"/>
    </row>
    <row r="17" spans="1:12" ht="36">
      <c r="A17" s="29"/>
      <c r="B17" s="29"/>
      <c r="C17" s="29"/>
      <c r="D17" s="29"/>
      <c r="E17" s="30"/>
      <c r="F17" s="52" t="s">
        <v>184</v>
      </c>
      <c r="G17" s="52" t="s">
        <v>185</v>
      </c>
      <c r="H17" s="52" t="s">
        <v>186</v>
      </c>
      <c r="I17" s="52" t="s">
        <v>187</v>
      </c>
      <c r="J17" s="52" t="s">
        <v>188</v>
      </c>
      <c r="K17" s="53" t="s">
        <v>194</v>
      </c>
      <c r="L17" s="31"/>
    </row>
    <row r="18" spans="1:12" ht="12.75">
      <c r="A18" s="32"/>
      <c r="B18" s="46" t="s">
        <v>8</v>
      </c>
      <c r="C18" s="47"/>
      <c r="D18" s="48"/>
      <c r="E18" s="49" t="s">
        <v>181</v>
      </c>
      <c r="F18" s="50" t="s">
        <v>189</v>
      </c>
      <c r="G18" s="50" t="s">
        <v>190</v>
      </c>
      <c r="H18" s="50" t="s">
        <v>191</v>
      </c>
      <c r="I18" s="50" t="s">
        <v>192</v>
      </c>
      <c r="J18" s="50" t="s">
        <v>193</v>
      </c>
      <c r="K18" s="51">
        <v>18</v>
      </c>
      <c r="L18" s="33"/>
    </row>
    <row r="19" spans="2:10" ht="12.75">
      <c r="B19" s="3"/>
      <c r="C19" s="4"/>
      <c r="D19" s="4"/>
      <c r="E19" s="2"/>
      <c r="F19" s="1"/>
      <c r="G19" s="1"/>
      <c r="H19" s="1"/>
      <c r="I19" s="1"/>
      <c r="J19" s="1"/>
    </row>
    <row r="20" spans="2:11" ht="12.75">
      <c r="B20" s="54" t="s">
        <v>10</v>
      </c>
      <c r="C20" s="55"/>
      <c r="D20" s="56"/>
      <c r="E20" s="57" t="s">
        <v>101</v>
      </c>
      <c r="F20" s="57">
        <v>3636</v>
      </c>
      <c r="G20" s="57">
        <v>1736</v>
      </c>
      <c r="H20" s="57">
        <v>2519</v>
      </c>
      <c r="I20" s="57">
        <v>2327</v>
      </c>
      <c r="J20" s="57">
        <v>1926</v>
      </c>
      <c r="K20" s="57">
        <f aca="true" t="shared" si="0" ref="K20:K59">SUM(F20:J20)</f>
        <v>12144</v>
      </c>
    </row>
    <row r="21" spans="2:11" ht="12.75">
      <c r="B21" s="54" t="s">
        <v>11</v>
      </c>
      <c r="C21" s="55"/>
      <c r="D21" s="56"/>
      <c r="E21" s="57" t="s">
        <v>102</v>
      </c>
      <c r="F21" s="57">
        <v>1809</v>
      </c>
      <c r="G21" s="57">
        <v>877</v>
      </c>
      <c r="H21" s="57">
        <v>1283</v>
      </c>
      <c r="I21" s="57">
        <v>1144</v>
      </c>
      <c r="J21" s="57">
        <v>970</v>
      </c>
      <c r="K21" s="57">
        <f t="shared" si="0"/>
        <v>6083</v>
      </c>
    </row>
    <row r="22" spans="2:11" ht="12.75">
      <c r="B22" s="54" t="s">
        <v>12</v>
      </c>
      <c r="C22" s="55"/>
      <c r="D22" s="56"/>
      <c r="E22" s="57" t="s">
        <v>103</v>
      </c>
      <c r="F22" s="57">
        <v>1827</v>
      </c>
      <c r="G22" s="57">
        <v>859</v>
      </c>
      <c r="H22" s="57">
        <v>1236</v>
      </c>
      <c r="I22" s="57">
        <v>1183</v>
      </c>
      <c r="J22" s="57">
        <v>956</v>
      </c>
      <c r="K22" s="57">
        <f t="shared" si="0"/>
        <v>6061</v>
      </c>
    </row>
    <row r="23" spans="2:11" ht="12.75">
      <c r="B23" s="54" t="s">
        <v>13</v>
      </c>
      <c r="C23" s="55"/>
      <c r="D23" s="56"/>
      <c r="E23" s="57" t="s">
        <v>104</v>
      </c>
      <c r="F23" s="57">
        <v>1532</v>
      </c>
      <c r="G23" s="57">
        <v>228</v>
      </c>
      <c r="H23" s="57">
        <v>385</v>
      </c>
      <c r="I23" s="57">
        <v>652</v>
      </c>
      <c r="J23" s="57">
        <v>91</v>
      </c>
      <c r="K23" s="57">
        <f t="shared" si="0"/>
        <v>2888</v>
      </c>
    </row>
    <row r="24" spans="2:11" ht="12.75">
      <c r="B24" s="54" t="s">
        <v>14</v>
      </c>
      <c r="C24" s="55"/>
      <c r="D24" s="56"/>
      <c r="E24" s="57" t="s">
        <v>105</v>
      </c>
      <c r="F24" s="57">
        <v>2104</v>
      </c>
      <c r="G24" s="57">
        <v>1508</v>
      </c>
      <c r="H24" s="57">
        <v>2134</v>
      </c>
      <c r="I24" s="57">
        <v>1675</v>
      </c>
      <c r="J24" s="57">
        <v>1835</v>
      </c>
      <c r="K24" s="57">
        <f t="shared" si="0"/>
        <v>9256</v>
      </c>
    </row>
    <row r="25" spans="2:11" ht="12.75">
      <c r="B25" s="58" t="s">
        <v>30</v>
      </c>
      <c r="C25" s="59"/>
      <c r="D25" s="59"/>
      <c r="E25" s="60" t="s">
        <v>106</v>
      </c>
      <c r="F25" s="60">
        <v>3493</v>
      </c>
      <c r="G25" s="57">
        <v>1439</v>
      </c>
      <c r="H25" s="57">
        <v>2285</v>
      </c>
      <c r="I25" s="57">
        <v>2104</v>
      </c>
      <c r="J25" s="57">
        <v>1778</v>
      </c>
      <c r="K25" s="57">
        <f t="shared" si="0"/>
        <v>11099</v>
      </c>
    </row>
    <row r="26" spans="2:11" ht="12.75">
      <c r="B26" s="58" t="s">
        <v>31</v>
      </c>
      <c r="C26" s="61"/>
      <c r="D26" s="61"/>
      <c r="E26" s="60" t="s">
        <v>107</v>
      </c>
      <c r="F26" s="60">
        <v>1737</v>
      </c>
      <c r="G26" s="57">
        <v>737</v>
      </c>
      <c r="H26" s="57">
        <v>1159</v>
      </c>
      <c r="I26" s="57">
        <v>1042</v>
      </c>
      <c r="J26" s="57">
        <v>880</v>
      </c>
      <c r="K26" s="57">
        <f t="shared" si="0"/>
        <v>5555</v>
      </c>
    </row>
    <row r="27" spans="2:11" ht="12.75">
      <c r="B27" s="58" t="s">
        <v>32</v>
      </c>
      <c r="C27" s="61"/>
      <c r="D27" s="61"/>
      <c r="E27" s="60" t="s">
        <v>108</v>
      </c>
      <c r="F27" s="60">
        <v>1756</v>
      </c>
      <c r="G27" s="57">
        <v>702</v>
      </c>
      <c r="H27" s="57">
        <v>1126</v>
      </c>
      <c r="I27" s="57">
        <v>1062</v>
      </c>
      <c r="J27" s="57">
        <v>898</v>
      </c>
      <c r="K27" s="57">
        <f t="shared" si="0"/>
        <v>5544</v>
      </c>
    </row>
    <row r="28" spans="2:11" ht="12.75">
      <c r="B28" s="58" t="s">
        <v>33</v>
      </c>
      <c r="C28" s="61"/>
      <c r="D28" s="61"/>
      <c r="E28" s="60" t="s">
        <v>109</v>
      </c>
      <c r="F28" s="60">
        <v>1476</v>
      </c>
      <c r="G28" s="57">
        <v>209</v>
      </c>
      <c r="H28" s="57">
        <v>347</v>
      </c>
      <c r="I28" s="57">
        <v>571</v>
      </c>
      <c r="J28" s="57">
        <v>95</v>
      </c>
      <c r="K28" s="57">
        <f t="shared" si="0"/>
        <v>2698</v>
      </c>
    </row>
    <row r="29" spans="2:11" ht="12.75">
      <c r="B29" s="58" t="s">
        <v>34</v>
      </c>
      <c r="C29" s="61"/>
      <c r="D29" s="61"/>
      <c r="E29" s="60" t="s">
        <v>110</v>
      </c>
      <c r="F29" s="60">
        <v>2017</v>
      </c>
      <c r="G29" s="57">
        <v>1230</v>
      </c>
      <c r="H29" s="57">
        <v>1938</v>
      </c>
      <c r="I29" s="57">
        <v>1533</v>
      </c>
      <c r="J29" s="57">
        <v>1683</v>
      </c>
      <c r="K29" s="57">
        <f t="shared" si="0"/>
        <v>8401</v>
      </c>
    </row>
    <row r="30" spans="2:11" ht="12.75">
      <c r="B30" s="54" t="s">
        <v>15</v>
      </c>
      <c r="C30" s="55"/>
      <c r="D30" s="56"/>
      <c r="E30" s="57" t="s">
        <v>111</v>
      </c>
      <c r="F30" s="57">
        <v>16176</v>
      </c>
      <c r="G30" s="57">
        <v>13215</v>
      </c>
      <c r="H30" s="57">
        <v>10589</v>
      </c>
      <c r="I30" s="57">
        <v>16513</v>
      </c>
      <c r="J30" s="57">
        <v>12960</v>
      </c>
      <c r="K30" s="57">
        <f t="shared" si="0"/>
        <v>69453</v>
      </c>
    </row>
    <row r="31" spans="2:11" ht="12.75">
      <c r="B31" s="54" t="s">
        <v>16</v>
      </c>
      <c r="C31" s="55"/>
      <c r="D31" s="56"/>
      <c r="E31" s="57" t="s">
        <v>112</v>
      </c>
      <c r="F31" s="57">
        <v>8319</v>
      </c>
      <c r="G31" s="57">
        <v>6891</v>
      </c>
      <c r="H31" s="57">
        <v>5658</v>
      </c>
      <c r="I31" s="57">
        <v>8589</v>
      </c>
      <c r="J31" s="57">
        <v>6735</v>
      </c>
      <c r="K31" s="57">
        <f t="shared" si="0"/>
        <v>36192</v>
      </c>
    </row>
    <row r="32" spans="2:11" ht="12.75">
      <c r="B32" s="54" t="s">
        <v>17</v>
      </c>
      <c r="C32" s="55"/>
      <c r="D32" s="56"/>
      <c r="E32" s="57" t="s">
        <v>113</v>
      </c>
      <c r="F32" s="57">
        <v>7857</v>
      </c>
      <c r="G32" s="57">
        <v>6324</v>
      </c>
      <c r="H32" s="57">
        <v>4931</v>
      </c>
      <c r="I32" s="57">
        <v>7924</v>
      </c>
      <c r="J32" s="57">
        <v>6225</v>
      </c>
      <c r="K32" s="57">
        <f t="shared" si="0"/>
        <v>33261</v>
      </c>
    </row>
    <row r="33" spans="2:11" ht="12.75">
      <c r="B33" s="54" t="s">
        <v>18</v>
      </c>
      <c r="C33" s="55"/>
      <c r="D33" s="56"/>
      <c r="E33" s="60" t="s">
        <v>114</v>
      </c>
      <c r="F33" s="57">
        <v>5737</v>
      </c>
      <c r="G33" s="57">
        <v>964</v>
      </c>
      <c r="H33" s="57">
        <v>1290</v>
      </c>
      <c r="I33" s="57">
        <v>2978</v>
      </c>
      <c r="J33" s="57">
        <v>494</v>
      </c>
      <c r="K33" s="57">
        <f t="shared" si="0"/>
        <v>11463</v>
      </c>
    </row>
    <row r="34" spans="2:11" ht="12.75">
      <c r="B34" s="54" t="s">
        <v>19</v>
      </c>
      <c r="C34" s="55"/>
      <c r="D34" s="56"/>
      <c r="E34" s="60" t="s">
        <v>115</v>
      </c>
      <c r="F34" s="57">
        <v>10439</v>
      </c>
      <c r="G34" s="57">
        <v>12251</v>
      </c>
      <c r="H34" s="57">
        <v>9299</v>
      </c>
      <c r="I34" s="57">
        <v>13535</v>
      </c>
      <c r="J34" s="57">
        <v>12466</v>
      </c>
      <c r="K34" s="57">
        <f t="shared" si="0"/>
        <v>57990</v>
      </c>
    </row>
    <row r="35" spans="2:11" ht="12.75">
      <c r="B35" s="58" t="s">
        <v>35</v>
      </c>
      <c r="C35" s="61"/>
      <c r="D35" s="61"/>
      <c r="E35" s="60" t="s">
        <v>116</v>
      </c>
      <c r="F35" s="60">
        <v>15127</v>
      </c>
      <c r="G35" s="57">
        <v>11664</v>
      </c>
      <c r="H35" s="57">
        <v>9983</v>
      </c>
      <c r="I35" s="57">
        <v>15030</v>
      </c>
      <c r="J35" s="57">
        <v>11303</v>
      </c>
      <c r="K35" s="57">
        <f t="shared" si="0"/>
        <v>63107</v>
      </c>
    </row>
    <row r="36" spans="2:11" ht="12.75">
      <c r="B36" s="58" t="s">
        <v>36</v>
      </c>
      <c r="C36" s="61"/>
      <c r="D36" s="61"/>
      <c r="E36" s="60" t="s">
        <v>117</v>
      </c>
      <c r="F36" s="60">
        <v>7728</v>
      </c>
      <c r="G36" s="57">
        <v>6096</v>
      </c>
      <c r="H36" s="57">
        <v>5295</v>
      </c>
      <c r="I36" s="57">
        <v>7703</v>
      </c>
      <c r="J36" s="57">
        <v>5807</v>
      </c>
      <c r="K36" s="57">
        <f t="shared" si="0"/>
        <v>32629</v>
      </c>
    </row>
    <row r="37" spans="2:11" ht="12.75">
      <c r="B37" s="58" t="s">
        <v>37</v>
      </c>
      <c r="C37" s="61"/>
      <c r="D37" s="61"/>
      <c r="E37" s="60" t="s">
        <v>118</v>
      </c>
      <c r="F37" s="60">
        <v>7399</v>
      </c>
      <c r="G37" s="57">
        <v>5568</v>
      </c>
      <c r="H37" s="57">
        <v>4688</v>
      </c>
      <c r="I37" s="57">
        <v>7327</v>
      </c>
      <c r="J37" s="57">
        <v>5496</v>
      </c>
      <c r="K37" s="57">
        <f t="shared" si="0"/>
        <v>30478</v>
      </c>
    </row>
    <row r="38" spans="2:11" ht="12.75">
      <c r="B38" s="58" t="s">
        <v>38</v>
      </c>
      <c r="C38" s="61"/>
      <c r="D38" s="61"/>
      <c r="E38" s="60" t="s">
        <v>119</v>
      </c>
      <c r="F38" s="60">
        <v>5466</v>
      </c>
      <c r="G38" s="57">
        <v>910</v>
      </c>
      <c r="H38" s="57">
        <v>1300</v>
      </c>
      <c r="I38" s="57">
        <v>2819</v>
      </c>
      <c r="J38" s="57">
        <v>465</v>
      </c>
      <c r="K38" s="57">
        <f t="shared" si="0"/>
        <v>10960</v>
      </c>
    </row>
    <row r="39" spans="2:11" ht="12.75">
      <c r="B39" s="58" t="s">
        <v>39</v>
      </c>
      <c r="C39" s="61"/>
      <c r="D39" s="61"/>
      <c r="E39" s="60" t="s">
        <v>120</v>
      </c>
      <c r="F39" s="60">
        <v>9661</v>
      </c>
      <c r="G39" s="57">
        <v>10754</v>
      </c>
      <c r="H39" s="57">
        <v>8683</v>
      </c>
      <c r="I39" s="57">
        <v>12211</v>
      </c>
      <c r="J39" s="57">
        <v>10838</v>
      </c>
      <c r="K39" s="57">
        <f t="shared" si="0"/>
        <v>52147</v>
      </c>
    </row>
    <row r="40" spans="2:11" ht="12.75">
      <c r="B40" s="54" t="s">
        <v>20</v>
      </c>
      <c r="C40" s="55"/>
      <c r="D40" s="56"/>
      <c r="E40" s="57" t="s">
        <v>121</v>
      </c>
      <c r="F40" s="57">
        <v>5720</v>
      </c>
      <c r="G40" s="57">
        <v>1424</v>
      </c>
      <c r="H40" s="57">
        <v>1189</v>
      </c>
      <c r="I40" s="57">
        <v>2867</v>
      </c>
      <c r="J40" s="57">
        <v>1671</v>
      </c>
      <c r="K40" s="57">
        <f t="shared" si="0"/>
        <v>12871</v>
      </c>
    </row>
    <row r="41" spans="2:11" ht="12.75">
      <c r="B41" s="54" t="s">
        <v>21</v>
      </c>
      <c r="C41" s="55"/>
      <c r="D41" s="56"/>
      <c r="E41" s="57" t="s">
        <v>122</v>
      </c>
      <c r="F41" s="57">
        <v>2931</v>
      </c>
      <c r="G41" s="57">
        <v>801</v>
      </c>
      <c r="H41" s="57">
        <v>694</v>
      </c>
      <c r="I41" s="57">
        <v>1447</v>
      </c>
      <c r="J41" s="57">
        <v>847</v>
      </c>
      <c r="K41" s="57">
        <f t="shared" si="0"/>
        <v>6720</v>
      </c>
    </row>
    <row r="42" spans="2:11" ht="12.75">
      <c r="B42" s="54" t="s">
        <v>22</v>
      </c>
      <c r="C42" s="55"/>
      <c r="D42" s="56"/>
      <c r="E42" s="57" t="s">
        <v>123</v>
      </c>
      <c r="F42" s="57">
        <v>2789</v>
      </c>
      <c r="G42" s="57">
        <v>623</v>
      </c>
      <c r="H42" s="57">
        <v>495</v>
      </c>
      <c r="I42" s="57">
        <v>1420</v>
      </c>
      <c r="J42" s="57">
        <v>824</v>
      </c>
      <c r="K42" s="57">
        <f t="shared" si="0"/>
        <v>6151</v>
      </c>
    </row>
    <row r="43" spans="2:11" ht="12.75">
      <c r="B43" s="54" t="s">
        <v>23</v>
      </c>
      <c r="C43" s="55"/>
      <c r="D43" s="56"/>
      <c r="E43" s="60" t="s">
        <v>124</v>
      </c>
      <c r="F43" s="57">
        <v>4249</v>
      </c>
      <c r="G43" s="57">
        <v>343</v>
      </c>
      <c r="H43" s="57">
        <v>966</v>
      </c>
      <c r="I43" s="57">
        <v>1754</v>
      </c>
      <c r="J43" s="57">
        <v>698</v>
      </c>
      <c r="K43" s="57">
        <f t="shared" si="0"/>
        <v>8010</v>
      </c>
    </row>
    <row r="44" spans="2:11" ht="12.75">
      <c r="B44" s="54" t="s">
        <v>24</v>
      </c>
      <c r="C44" s="55"/>
      <c r="D44" s="56"/>
      <c r="E44" s="60" t="s">
        <v>125</v>
      </c>
      <c r="F44" s="57">
        <v>1471</v>
      </c>
      <c r="G44" s="57">
        <v>1081</v>
      </c>
      <c r="H44" s="57">
        <v>223</v>
      </c>
      <c r="I44" s="57">
        <v>1113</v>
      </c>
      <c r="J44" s="57">
        <v>973</v>
      </c>
      <c r="K44" s="57">
        <f t="shared" si="0"/>
        <v>4861</v>
      </c>
    </row>
    <row r="45" spans="2:11" ht="12.75">
      <c r="B45" s="58" t="s">
        <v>40</v>
      </c>
      <c r="C45" s="61"/>
      <c r="D45" s="61"/>
      <c r="E45" s="60" t="s">
        <v>126</v>
      </c>
      <c r="F45" s="60">
        <v>5714</v>
      </c>
      <c r="G45" s="57">
        <v>1294</v>
      </c>
      <c r="H45" s="57">
        <v>1056</v>
      </c>
      <c r="I45" s="57">
        <v>2644</v>
      </c>
      <c r="J45" s="57">
        <v>1613</v>
      </c>
      <c r="K45" s="57">
        <f t="shared" si="0"/>
        <v>12321</v>
      </c>
    </row>
    <row r="46" spans="2:11" ht="12.75">
      <c r="B46" s="58" t="s">
        <v>41</v>
      </c>
      <c r="C46" s="61"/>
      <c r="D46" s="61"/>
      <c r="E46" s="60" t="s">
        <v>127</v>
      </c>
      <c r="F46" s="60">
        <v>2917</v>
      </c>
      <c r="G46" s="57">
        <v>721</v>
      </c>
      <c r="H46" s="57">
        <v>604</v>
      </c>
      <c r="I46" s="57">
        <v>1308</v>
      </c>
      <c r="J46" s="57">
        <v>802</v>
      </c>
      <c r="K46" s="57">
        <f t="shared" si="0"/>
        <v>6352</v>
      </c>
    </row>
    <row r="47" spans="2:11" ht="12.75">
      <c r="B47" s="58" t="s">
        <v>42</v>
      </c>
      <c r="C47" s="61"/>
      <c r="D47" s="61"/>
      <c r="E47" s="60" t="s">
        <v>128</v>
      </c>
      <c r="F47" s="60">
        <v>2797</v>
      </c>
      <c r="G47" s="57">
        <v>573</v>
      </c>
      <c r="H47" s="57">
        <v>452</v>
      </c>
      <c r="I47" s="57">
        <v>1336</v>
      </c>
      <c r="J47" s="57">
        <v>811</v>
      </c>
      <c r="K47" s="57">
        <f t="shared" si="0"/>
        <v>5969</v>
      </c>
    </row>
    <row r="48" spans="2:11" ht="12.75">
      <c r="B48" s="58" t="s">
        <v>43</v>
      </c>
      <c r="C48" s="61"/>
      <c r="D48" s="61"/>
      <c r="E48" s="60" t="s">
        <v>129</v>
      </c>
      <c r="F48" s="60">
        <v>4283</v>
      </c>
      <c r="G48" s="57">
        <v>304</v>
      </c>
      <c r="H48" s="57">
        <v>865</v>
      </c>
      <c r="I48" s="57">
        <v>1611</v>
      </c>
      <c r="J48" s="57">
        <v>727</v>
      </c>
      <c r="K48" s="57">
        <f t="shared" si="0"/>
        <v>7790</v>
      </c>
    </row>
    <row r="49" spans="2:11" ht="12.75">
      <c r="B49" s="58" t="s">
        <v>44</v>
      </c>
      <c r="C49" s="61"/>
      <c r="D49" s="61"/>
      <c r="E49" s="60" t="s">
        <v>130</v>
      </c>
      <c r="F49" s="60">
        <v>1431</v>
      </c>
      <c r="G49" s="57">
        <v>990</v>
      </c>
      <c r="H49" s="57">
        <v>191</v>
      </c>
      <c r="I49" s="57">
        <v>1033</v>
      </c>
      <c r="J49" s="57">
        <v>886</v>
      </c>
      <c r="K49" s="57">
        <f t="shared" si="0"/>
        <v>4531</v>
      </c>
    </row>
    <row r="50" spans="2:11" ht="12.75">
      <c r="B50" s="54" t="s">
        <v>25</v>
      </c>
      <c r="C50" s="55"/>
      <c r="D50" s="56"/>
      <c r="E50" s="57" t="s">
        <v>131</v>
      </c>
      <c r="F50" s="57">
        <v>2740</v>
      </c>
      <c r="G50" s="57">
        <v>233</v>
      </c>
      <c r="H50" s="57">
        <v>645</v>
      </c>
      <c r="I50" s="57">
        <v>1532</v>
      </c>
      <c r="J50" s="57">
        <v>694</v>
      </c>
      <c r="K50" s="57">
        <f t="shared" si="0"/>
        <v>5844</v>
      </c>
    </row>
    <row r="51" spans="2:11" ht="12.75">
      <c r="B51" s="54" t="s">
        <v>26</v>
      </c>
      <c r="C51" s="55"/>
      <c r="D51" s="56"/>
      <c r="E51" s="57" t="s">
        <v>132</v>
      </c>
      <c r="F51" s="57">
        <v>1191</v>
      </c>
      <c r="G51" s="57">
        <v>125</v>
      </c>
      <c r="H51" s="57">
        <v>327</v>
      </c>
      <c r="I51" s="57">
        <v>660</v>
      </c>
      <c r="J51" s="57">
        <v>344</v>
      </c>
      <c r="K51" s="57">
        <f t="shared" si="0"/>
        <v>2647</v>
      </c>
    </row>
    <row r="52" spans="2:11" ht="12.75">
      <c r="B52" s="54" t="s">
        <v>27</v>
      </c>
      <c r="C52" s="55"/>
      <c r="D52" s="56"/>
      <c r="E52" s="57" t="s">
        <v>133</v>
      </c>
      <c r="F52" s="57">
        <v>1549</v>
      </c>
      <c r="G52" s="57">
        <v>108</v>
      </c>
      <c r="H52" s="57">
        <v>318</v>
      </c>
      <c r="I52" s="57">
        <v>872</v>
      </c>
      <c r="J52" s="57">
        <v>350</v>
      </c>
      <c r="K52" s="57">
        <f t="shared" si="0"/>
        <v>3197</v>
      </c>
    </row>
    <row r="53" spans="2:11" ht="12.75">
      <c r="B53" s="54" t="s">
        <v>28</v>
      </c>
      <c r="C53" s="55"/>
      <c r="D53" s="56"/>
      <c r="E53" s="60" t="s">
        <v>134</v>
      </c>
      <c r="F53" s="57">
        <v>2579</v>
      </c>
      <c r="G53" s="57">
        <v>98</v>
      </c>
      <c r="H53" s="57">
        <v>645</v>
      </c>
      <c r="I53" s="57">
        <v>1508</v>
      </c>
      <c r="J53" s="57">
        <v>644</v>
      </c>
      <c r="K53" s="57">
        <f t="shared" si="0"/>
        <v>5474</v>
      </c>
    </row>
    <row r="54" spans="2:11" ht="12.75">
      <c r="B54" s="54" t="s">
        <v>29</v>
      </c>
      <c r="C54" s="55"/>
      <c r="D54" s="56"/>
      <c r="E54" s="60" t="s">
        <v>135</v>
      </c>
      <c r="F54" s="57">
        <v>161</v>
      </c>
      <c r="G54" s="57">
        <v>135</v>
      </c>
      <c r="H54" s="57">
        <v>0</v>
      </c>
      <c r="I54" s="57">
        <v>24</v>
      </c>
      <c r="J54" s="57">
        <v>50</v>
      </c>
      <c r="K54" s="57">
        <f t="shared" si="0"/>
        <v>370</v>
      </c>
    </row>
    <row r="55" spans="2:11" ht="12.75">
      <c r="B55" s="58" t="s">
        <v>45</v>
      </c>
      <c r="C55" s="61"/>
      <c r="D55" s="61"/>
      <c r="E55" s="60" t="s">
        <v>136</v>
      </c>
      <c r="F55" s="60">
        <v>2542</v>
      </c>
      <c r="G55" s="57">
        <v>247</v>
      </c>
      <c r="H55" s="57">
        <v>603</v>
      </c>
      <c r="I55" s="57">
        <v>1462</v>
      </c>
      <c r="J55" s="57">
        <v>721</v>
      </c>
      <c r="K55" s="57">
        <f t="shared" si="0"/>
        <v>5575</v>
      </c>
    </row>
    <row r="56" spans="2:11" ht="12.75">
      <c r="B56" s="58" t="s">
        <v>46</v>
      </c>
      <c r="C56" s="61"/>
      <c r="D56" s="61"/>
      <c r="E56" s="60" t="s">
        <v>137</v>
      </c>
      <c r="F56" s="60">
        <v>1125</v>
      </c>
      <c r="G56" s="57">
        <v>134</v>
      </c>
      <c r="H56" s="57">
        <v>305</v>
      </c>
      <c r="I56" s="57">
        <v>630</v>
      </c>
      <c r="J56" s="57">
        <v>374</v>
      </c>
      <c r="K56" s="57">
        <f t="shared" si="0"/>
        <v>2568</v>
      </c>
    </row>
    <row r="57" spans="2:11" ht="12.75">
      <c r="B57" s="58" t="s">
        <v>47</v>
      </c>
      <c r="C57" s="61"/>
      <c r="D57" s="61"/>
      <c r="E57" s="60" t="s">
        <v>138</v>
      </c>
      <c r="F57" s="60">
        <v>1417</v>
      </c>
      <c r="G57" s="57">
        <v>113</v>
      </c>
      <c r="H57" s="57">
        <v>298</v>
      </c>
      <c r="I57" s="57">
        <v>832</v>
      </c>
      <c r="J57" s="57">
        <v>347</v>
      </c>
      <c r="K57" s="57">
        <f t="shared" si="0"/>
        <v>3007</v>
      </c>
    </row>
    <row r="58" spans="2:11" ht="12.75">
      <c r="B58" s="58" t="s">
        <v>48</v>
      </c>
      <c r="C58" s="61"/>
      <c r="D58" s="61"/>
      <c r="E58" s="60" t="s">
        <v>139</v>
      </c>
      <c r="F58" s="60">
        <v>2369</v>
      </c>
      <c r="G58" s="57">
        <v>116</v>
      </c>
      <c r="H58" s="57">
        <v>603</v>
      </c>
      <c r="I58" s="57">
        <v>1439</v>
      </c>
      <c r="J58" s="57">
        <v>621</v>
      </c>
      <c r="K58" s="57">
        <f t="shared" si="0"/>
        <v>5148</v>
      </c>
    </row>
    <row r="59" spans="2:11" ht="12.75">
      <c r="B59" s="58" t="s">
        <v>49</v>
      </c>
      <c r="C59" s="61"/>
      <c r="D59" s="61"/>
      <c r="E59" s="60" t="s">
        <v>140</v>
      </c>
      <c r="F59" s="60">
        <v>173</v>
      </c>
      <c r="G59" s="57">
        <v>131</v>
      </c>
      <c r="H59" s="57">
        <v>0</v>
      </c>
      <c r="I59" s="57">
        <v>23</v>
      </c>
      <c r="J59" s="57">
        <v>100</v>
      </c>
      <c r="K59" s="57">
        <f t="shared" si="0"/>
        <v>427</v>
      </c>
    </row>
    <row r="60" spans="2:11" ht="12.75">
      <c r="B60" s="58" t="s">
        <v>50</v>
      </c>
      <c r="C60" s="61"/>
      <c r="D60" s="61"/>
      <c r="E60" s="60" t="s">
        <v>141</v>
      </c>
      <c r="F60" s="62">
        <f aca="true" t="shared" si="1" ref="F60:K60">SUM(F25/F20)*100</f>
        <v>96.06710671067107</v>
      </c>
      <c r="G60" s="62">
        <f t="shared" si="1"/>
        <v>82.89170506912443</v>
      </c>
      <c r="H60" s="62">
        <f t="shared" si="1"/>
        <v>90.71059944422389</v>
      </c>
      <c r="I60" s="62">
        <f t="shared" si="1"/>
        <v>90.4168457241083</v>
      </c>
      <c r="J60" s="62">
        <f t="shared" si="1"/>
        <v>92.31568016614744</v>
      </c>
      <c r="K60" s="62">
        <f t="shared" si="1"/>
        <v>91.39492753623189</v>
      </c>
    </row>
    <row r="61" spans="2:11" ht="12.75">
      <c r="B61" s="58" t="s">
        <v>51</v>
      </c>
      <c r="C61" s="61"/>
      <c r="D61" s="61"/>
      <c r="E61" s="60" t="s">
        <v>142</v>
      </c>
      <c r="F61" s="62">
        <f aca="true" t="shared" si="2" ref="F61:K64">SUM(F26/F21)*100</f>
        <v>96.01990049751244</v>
      </c>
      <c r="G61" s="62">
        <f t="shared" si="2"/>
        <v>84.03648802736602</v>
      </c>
      <c r="H61" s="62">
        <f t="shared" si="2"/>
        <v>90.33515198752923</v>
      </c>
      <c r="I61" s="62">
        <f t="shared" si="2"/>
        <v>91.08391608391608</v>
      </c>
      <c r="J61" s="62">
        <f t="shared" si="2"/>
        <v>90.72164948453609</v>
      </c>
      <c r="K61" s="62">
        <f t="shared" si="2"/>
        <v>91.32007233273056</v>
      </c>
    </row>
    <row r="62" spans="2:11" ht="12.75">
      <c r="B62" s="58" t="s">
        <v>52</v>
      </c>
      <c r="C62" s="61"/>
      <c r="D62" s="61"/>
      <c r="E62" s="60" t="s">
        <v>143</v>
      </c>
      <c r="F62" s="62">
        <f t="shared" si="2"/>
        <v>96.11384783798577</v>
      </c>
      <c r="G62" s="62">
        <f t="shared" si="2"/>
        <v>81.72293364377182</v>
      </c>
      <c r="H62" s="62">
        <f t="shared" si="2"/>
        <v>91.10032362459548</v>
      </c>
      <c r="I62" s="62">
        <f t="shared" si="2"/>
        <v>89.77176669484362</v>
      </c>
      <c r="J62" s="62">
        <f t="shared" si="2"/>
        <v>93.93305439330544</v>
      </c>
      <c r="K62" s="62">
        <f t="shared" si="2"/>
        <v>91.47005444646098</v>
      </c>
    </row>
    <row r="63" spans="2:11" ht="12.75">
      <c r="B63" s="58" t="s">
        <v>53</v>
      </c>
      <c r="C63" s="61"/>
      <c r="D63" s="61"/>
      <c r="E63" s="60" t="s">
        <v>144</v>
      </c>
      <c r="F63" s="62">
        <f t="shared" si="2"/>
        <v>96.34464751958225</v>
      </c>
      <c r="G63" s="62">
        <f t="shared" si="2"/>
        <v>91.66666666666666</v>
      </c>
      <c r="H63" s="62">
        <f t="shared" si="2"/>
        <v>90.12987012987013</v>
      </c>
      <c r="I63" s="62">
        <f t="shared" si="2"/>
        <v>87.57668711656443</v>
      </c>
      <c r="J63" s="62">
        <f t="shared" si="2"/>
        <v>104.39560439560441</v>
      </c>
      <c r="K63" s="62">
        <f t="shared" si="2"/>
        <v>93.42105263157895</v>
      </c>
    </row>
    <row r="64" spans="2:11" ht="12.75">
      <c r="B64" s="58" t="s">
        <v>54</v>
      </c>
      <c r="C64" s="61"/>
      <c r="D64" s="61"/>
      <c r="E64" s="60" t="s">
        <v>145</v>
      </c>
      <c r="F64" s="62">
        <f t="shared" si="2"/>
        <v>95.86501901140684</v>
      </c>
      <c r="G64" s="62">
        <f t="shared" si="2"/>
        <v>81.56498673740053</v>
      </c>
      <c r="H64" s="62">
        <f t="shared" si="2"/>
        <v>90.81537019681349</v>
      </c>
      <c r="I64" s="62">
        <f t="shared" si="2"/>
        <v>91.52238805970148</v>
      </c>
      <c r="J64" s="62">
        <f t="shared" si="2"/>
        <v>91.71662125340599</v>
      </c>
      <c r="K64" s="62">
        <f t="shared" si="2"/>
        <v>90.76274848746759</v>
      </c>
    </row>
    <row r="65" spans="2:11" ht="12.75">
      <c r="B65" s="58" t="s">
        <v>55</v>
      </c>
      <c r="C65" s="61"/>
      <c r="D65" s="61"/>
      <c r="E65" s="60" t="s">
        <v>146</v>
      </c>
      <c r="F65" s="62">
        <f aca="true" t="shared" si="3" ref="F65:K65">SUM((F20-F25)/F20)*100</f>
        <v>3.932893289328933</v>
      </c>
      <c r="G65" s="62">
        <f t="shared" si="3"/>
        <v>17.108294930875577</v>
      </c>
      <c r="H65" s="62">
        <f t="shared" si="3"/>
        <v>9.289400555776101</v>
      </c>
      <c r="I65" s="62">
        <f t="shared" si="3"/>
        <v>9.583154275891706</v>
      </c>
      <c r="J65" s="62">
        <f t="shared" si="3"/>
        <v>7.684319833852545</v>
      </c>
      <c r="K65" s="62">
        <f t="shared" si="3"/>
        <v>8.605072463768115</v>
      </c>
    </row>
    <row r="66" spans="2:11" ht="12.75">
      <c r="B66" s="58" t="s">
        <v>56</v>
      </c>
      <c r="C66" s="61"/>
      <c r="D66" s="61"/>
      <c r="E66" s="60" t="s">
        <v>147</v>
      </c>
      <c r="F66" s="62">
        <f aca="true" t="shared" si="4" ref="F66:K69">SUM((F21-F26)/F21)*100</f>
        <v>3.9800995024875623</v>
      </c>
      <c r="G66" s="62">
        <f t="shared" si="4"/>
        <v>15.96351197263398</v>
      </c>
      <c r="H66" s="62">
        <f t="shared" si="4"/>
        <v>9.66484801247077</v>
      </c>
      <c r="I66" s="62">
        <f t="shared" si="4"/>
        <v>8.916083916083917</v>
      </c>
      <c r="J66" s="62">
        <f t="shared" si="4"/>
        <v>9.278350515463918</v>
      </c>
      <c r="K66" s="62">
        <f t="shared" si="4"/>
        <v>8.679927667269439</v>
      </c>
    </row>
    <row r="67" spans="2:11" ht="12.75">
      <c r="B67" s="58" t="s">
        <v>57</v>
      </c>
      <c r="C67" s="61"/>
      <c r="D67" s="61"/>
      <c r="E67" s="60" t="s">
        <v>148</v>
      </c>
      <c r="F67" s="62">
        <f t="shared" si="4"/>
        <v>3.886152162014231</v>
      </c>
      <c r="G67" s="62">
        <f t="shared" si="4"/>
        <v>18.277066356228172</v>
      </c>
      <c r="H67" s="62">
        <f t="shared" si="4"/>
        <v>8.89967637540453</v>
      </c>
      <c r="I67" s="62">
        <f t="shared" si="4"/>
        <v>10.228233305156383</v>
      </c>
      <c r="J67" s="62">
        <f t="shared" si="4"/>
        <v>6.066945606694561</v>
      </c>
      <c r="K67" s="62">
        <f t="shared" si="4"/>
        <v>8.52994555353902</v>
      </c>
    </row>
    <row r="68" spans="2:11" ht="12.75">
      <c r="B68" s="58" t="s">
        <v>58</v>
      </c>
      <c r="C68" s="61"/>
      <c r="D68" s="61"/>
      <c r="E68" s="60" t="s">
        <v>149</v>
      </c>
      <c r="F68" s="62">
        <f t="shared" si="4"/>
        <v>3.6553524804177546</v>
      </c>
      <c r="G68" s="62">
        <f t="shared" si="4"/>
        <v>8.333333333333332</v>
      </c>
      <c r="H68" s="62">
        <f t="shared" si="4"/>
        <v>9.87012987012987</v>
      </c>
      <c r="I68" s="62">
        <f t="shared" si="4"/>
        <v>12.423312883435583</v>
      </c>
      <c r="J68" s="62">
        <f t="shared" si="4"/>
        <v>-4.395604395604396</v>
      </c>
      <c r="K68" s="62">
        <f t="shared" si="4"/>
        <v>6.578947368421052</v>
      </c>
    </row>
    <row r="69" spans="2:11" ht="12.75">
      <c r="B69" s="58" t="s">
        <v>59</v>
      </c>
      <c r="C69" s="61"/>
      <c r="D69" s="61"/>
      <c r="E69" s="60" t="s">
        <v>150</v>
      </c>
      <c r="F69" s="62">
        <f t="shared" si="4"/>
        <v>4.134980988593155</v>
      </c>
      <c r="G69" s="62">
        <f t="shared" si="4"/>
        <v>18.43501326259947</v>
      </c>
      <c r="H69" s="62">
        <f t="shared" si="4"/>
        <v>9.184629803186505</v>
      </c>
      <c r="I69" s="62">
        <f t="shared" si="4"/>
        <v>8.477611940298507</v>
      </c>
      <c r="J69" s="62">
        <f t="shared" si="4"/>
        <v>8.283378746594005</v>
      </c>
      <c r="K69" s="62">
        <f t="shared" si="4"/>
        <v>9.237251512532412</v>
      </c>
    </row>
    <row r="70" spans="2:11" ht="12.75">
      <c r="B70" s="58" t="s">
        <v>60</v>
      </c>
      <c r="C70" s="61"/>
      <c r="D70" s="61"/>
      <c r="E70" s="60" t="s">
        <v>151</v>
      </c>
      <c r="F70" s="62">
        <f aca="true" t="shared" si="5" ref="F70:K71">SUM(F35/F30)*100</f>
        <v>93.51508407517309</v>
      </c>
      <c r="G70" s="62">
        <f t="shared" si="5"/>
        <v>88.2633371169126</v>
      </c>
      <c r="H70" s="62">
        <f t="shared" si="5"/>
        <v>94.2770799886675</v>
      </c>
      <c r="I70" s="62">
        <f t="shared" si="5"/>
        <v>91.01919699630594</v>
      </c>
      <c r="J70" s="62">
        <f t="shared" si="5"/>
        <v>87.2145061728395</v>
      </c>
      <c r="K70" s="62">
        <f t="shared" si="5"/>
        <v>90.86288569248269</v>
      </c>
    </row>
    <row r="71" spans="2:11" ht="12.75">
      <c r="B71" s="58" t="s">
        <v>61</v>
      </c>
      <c r="C71" s="61"/>
      <c r="D71" s="61"/>
      <c r="E71" s="60" t="s">
        <v>152</v>
      </c>
      <c r="F71" s="62">
        <f t="shared" si="5"/>
        <v>92.89578074287775</v>
      </c>
      <c r="G71" s="62">
        <f t="shared" si="5"/>
        <v>88.46321288637353</v>
      </c>
      <c r="H71" s="62">
        <f t="shared" si="5"/>
        <v>93.58430540827148</v>
      </c>
      <c r="I71" s="62">
        <f t="shared" si="5"/>
        <v>89.68448014902782</v>
      </c>
      <c r="J71" s="62">
        <f t="shared" si="5"/>
        <v>86.22123236822569</v>
      </c>
      <c r="K71" s="62">
        <f t="shared" si="5"/>
        <v>90.15528293545535</v>
      </c>
    </row>
    <row r="72" spans="2:11" ht="12.75">
      <c r="B72" s="58" t="s">
        <v>62</v>
      </c>
      <c r="C72" s="61"/>
      <c r="D72" s="61"/>
      <c r="E72" s="60" t="s">
        <v>153</v>
      </c>
      <c r="F72" s="62">
        <f aca="true" t="shared" si="6" ref="F72:K74">SUM(F37/F32)*100</f>
        <v>94.17080310551101</v>
      </c>
      <c r="G72" s="62">
        <f t="shared" si="6"/>
        <v>88.04554079696395</v>
      </c>
      <c r="H72" s="62">
        <f t="shared" si="6"/>
        <v>95.07199351044413</v>
      </c>
      <c r="I72" s="62">
        <f t="shared" si="6"/>
        <v>92.46592629984856</v>
      </c>
      <c r="J72" s="62">
        <f t="shared" si="6"/>
        <v>88.28915662650603</v>
      </c>
      <c r="K72" s="62">
        <f t="shared" si="6"/>
        <v>91.63284326989567</v>
      </c>
    </row>
    <row r="73" spans="2:11" ht="12.75">
      <c r="B73" s="58" t="s">
        <v>63</v>
      </c>
      <c r="C73" s="61"/>
      <c r="D73" s="61"/>
      <c r="E73" s="60" t="s">
        <v>154</v>
      </c>
      <c r="F73" s="62">
        <f t="shared" si="6"/>
        <v>95.2762767997211</v>
      </c>
      <c r="G73" s="62">
        <f t="shared" si="6"/>
        <v>94.39834024896265</v>
      </c>
      <c r="H73" s="62">
        <f t="shared" si="6"/>
        <v>100.7751937984496</v>
      </c>
      <c r="I73" s="62">
        <f t="shared" si="6"/>
        <v>94.66084620550706</v>
      </c>
      <c r="J73" s="62">
        <f t="shared" si="6"/>
        <v>94.12955465587044</v>
      </c>
      <c r="K73" s="62">
        <f t="shared" si="6"/>
        <v>95.61196894355753</v>
      </c>
    </row>
    <row r="74" spans="2:11" ht="12.75">
      <c r="B74" s="58" t="s">
        <v>64</v>
      </c>
      <c r="C74" s="61"/>
      <c r="D74" s="61"/>
      <c r="E74" s="60" t="s">
        <v>155</v>
      </c>
      <c r="F74" s="62">
        <f t="shared" si="6"/>
        <v>92.54717884854871</v>
      </c>
      <c r="G74" s="62">
        <f t="shared" si="6"/>
        <v>87.78058933964574</v>
      </c>
      <c r="H74" s="62">
        <f t="shared" si="6"/>
        <v>93.37563178836434</v>
      </c>
      <c r="I74" s="62">
        <f t="shared" si="6"/>
        <v>90.21795345400812</v>
      </c>
      <c r="J74" s="62">
        <f t="shared" si="6"/>
        <v>86.94047810043318</v>
      </c>
      <c r="K74" s="62">
        <f t="shared" si="6"/>
        <v>89.92412484911192</v>
      </c>
    </row>
    <row r="75" spans="2:11" ht="12.75">
      <c r="B75" s="58" t="s">
        <v>65</v>
      </c>
      <c r="C75" s="61"/>
      <c r="D75" s="61"/>
      <c r="E75" s="60" t="s">
        <v>156</v>
      </c>
      <c r="F75" s="62">
        <f aca="true" t="shared" si="7" ref="F75:K75">SUM((F30-F35)/F30)*100</f>
        <v>6.484915924826903</v>
      </c>
      <c r="G75" s="62">
        <f t="shared" si="7"/>
        <v>11.736662883087401</v>
      </c>
      <c r="H75" s="62">
        <f t="shared" si="7"/>
        <v>5.722920011332515</v>
      </c>
      <c r="I75" s="62">
        <f t="shared" si="7"/>
        <v>8.980803003694058</v>
      </c>
      <c r="J75" s="62">
        <f t="shared" si="7"/>
        <v>12.785493827160494</v>
      </c>
      <c r="K75" s="62">
        <f t="shared" si="7"/>
        <v>9.137114307517313</v>
      </c>
    </row>
    <row r="76" spans="2:11" ht="12.75">
      <c r="B76" s="58" t="s">
        <v>66</v>
      </c>
      <c r="C76" s="61"/>
      <c r="D76" s="61"/>
      <c r="E76" s="60" t="s">
        <v>157</v>
      </c>
      <c r="F76" s="62">
        <f aca="true" t="shared" si="8" ref="F76:K79">SUM((F31-F36)/F31)*100</f>
        <v>7.10421925712225</v>
      </c>
      <c r="G76" s="62">
        <f t="shared" si="8"/>
        <v>11.536787113626469</v>
      </c>
      <c r="H76" s="62">
        <f t="shared" si="8"/>
        <v>6.415694591728525</v>
      </c>
      <c r="I76" s="62">
        <f t="shared" si="8"/>
        <v>10.315519850972175</v>
      </c>
      <c r="J76" s="62">
        <f t="shared" si="8"/>
        <v>13.778767631774313</v>
      </c>
      <c r="K76" s="62">
        <f t="shared" si="8"/>
        <v>9.84471706454465</v>
      </c>
    </row>
    <row r="77" spans="2:11" ht="12.75">
      <c r="B77" s="58" t="s">
        <v>67</v>
      </c>
      <c r="C77" s="61"/>
      <c r="D77" s="61"/>
      <c r="E77" s="60" t="s">
        <v>158</v>
      </c>
      <c r="F77" s="62">
        <f t="shared" si="8"/>
        <v>5.829196894488991</v>
      </c>
      <c r="G77" s="62">
        <f t="shared" si="8"/>
        <v>11.954459203036052</v>
      </c>
      <c r="H77" s="62">
        <f t="shared" si="8"/>
        <v>4.928006489555871</v>
      </c>
      <c r="I77" s="62">
        <f t="shared" si="8"/>
        <v>7.534073700151439</v>
      </c>
      <c r="J77" s="62">
        <f t="shared" si="8"/>
        <v>11.710843373493976</v>
      </c>
      <c r="K77" s="62">
        <f t="shared" si="8"/>
        <v>8.367156730104327</v>
      </c>
    </row>
    <row r="78" spans="2:11" ht="12.75">
      <c r="B78" s="58" t="s">
        <v>68</v>
      </c>
      <c r="C78" s="61"/>
      <c r="D78" s="61"/>
      <c r="E78" s="60" t="s">
        <v>159</v>
      </c>
      <c r="F78" s="62">
        <f t="shared" si="8"/>
        <v>4.723723200278891</v>
      </c>
      <c r="G78" s="62">
        <f t="shared" si="8"/>
        <v>5.601659751037345</v>
      </c>
      <c r="H78" s="62">
        <f t="shared" si="8"/>
        <v>-0.7751937984496124</v>
      </c>
      <c r="I78" s="62">
        <f t="shared" si="8"/>
        <v>5.339153794492948</v>
      </c>
      <c r="J78" s="62">
        <f t="shared" si="8"/>
        <v>5.870445344129554</v>
      </c>
      <c r="K78" s="62">
        <f t="shared" si="8"/>
        <v>4.388031056442467</v>
      </c>
    </row>
    <row r="79" spans="2:11" ht="12.75">
      <c r="B79" s="58" t="s">
        <v>69</v>
      </c>
      <c r="C79" s="61"/>
      <c r="D79" s="61"/>
      <c r="E79" s="60" t="s">
        <v>160</v>
      </c>
      <c r="F79" s="62">
        <f t="shared" si="8"/>
        <v>7.452821151451289</v>
      </c>
      <c r="G79" s="62">
        <f t="shared" si="8"/>
        <v>12.219410660354256</v>
      </c>
      <c r="H79" s="62">
        <f t="shared" si="8"/>
        <v>6.624368211635661</v>
      </c>
      <c r="I79" s="62">
        <f t="shared" si="8"/>
        <v>9.782046545991872</v>
      </c>
      <c r="J79" s="62">
        <f t="shared" si="8"/>
        <v>13.059521899566823</v>
      </c>
      <c r="K79" s="62">
        <f t="shared" si="8"/>
        <v>10.075875150888084</v>
      </c>
    </row>
    <row r="80" spans="2:11" ht="12.75">
      <c r="B80" s="58" t="s">
        <v>70</v>
      </c>
      <c r="C80" s="61"/>
      <c r="D80" s="61"/>
      <c r="E80" s="60" t="s">
        <v>161</v>
      </c>
      <c r="F80" s="62">
        <f aca="true" t="shared" si="9" ref="F80:K80">SUM(F45/F40)*100</f>
        <v>99.8951048951049</v>
      </c>
      <c r="G80" s="62">
        <f t="shared" si="9"/>
        <v>90.87078651685393</v>
      </c>
      <c r="H80" s="62">
        <f t="shared" si="9"/>
        <v>88.81412952060556</v>
      </c>
      <c r="I80" s="62">
        <f t="shared" si="9"/>
        <v>92.22183467038715</v>
      </c>
      <c r="J80" s="62">
        <f t="shared" si="9"/>
        <v>96.52902453620587</v>
      </c>
      <c r="K80" s="62">
        <f t="shared" si="9"/>
        <v>95.7268277523114</v>
      </c>
    </row>
    <row r="81" spans="2:11" ht="12.75">
      <c r="B81" s="58" t="s">
        <v>71</v>
      </c>
      <c r="C81" s="61"/>
      <c r="D81" s="61"/>
      <c r="E81" s="60" t="s">
        <v>162</v>
      </c>
      <c r="F81" s="62">
        <f aca="true" t="shared" si="10" ref="F81:K84">SUM(F46/F41)*100</f>
        <v>99.52234732173319</v>
      </c>
      <c r="G81" s="62">
        <f t="shared" si="10"/>
        <v>90.01248439450687</v>
      </c>
      <c r="H81" s="62">
        <f t="shared" si="10"/>
        <v>87.03170028818444</v>
      </c>
      <c r="I81" s="62">
        <f t="shared" si="10"/>
        <v>90.3939184519696</v>
      </c>
      <c r="J81" s="62">
        <f t="shared" si="10"/>
        <v>94.68713105076742</v>
      </c>
      <c r="K81" s="62">
        <f t="shared" si="10"/>
        <v>94.52380952380952</v>
      </c>
    </row>
    <row r="82" spans="2:11" ht="12.75">
      <c r="B82" s="58" t="s">
        <v>72</v>
      </c>
      <c r="C82" s="61"/>
      <c r="D82" s="61"/>
      <c r="E82" s="60" t="s">
        <v>163</v>
      </c>
      <c r="F82" s="62">
        <f t="shared" si="10"/>
        <v>100.28684116170669</v>
      </c>
      <c r="G82" s="62">
        <f t="shared" si="10"/>
        <v>91.97431781701445</v>
      </c>
      <c r="H82" s="62">
        <f t="shared" si="10"/>
        <v>91.31313131313131</v>
      </c>
      <c r="I82" s="62">
        <f t="shared" si="10"/>
        <v>94.08450704225352</v>
      </c>
      <c r="J82" s="62">
        <f t="shared" si="10"/>
        <v>98.42233009708737</v>
      </c>
      <c r="K82" s="62">
        <f t="shared" si="10"/>
        <v>97.04113152332954</v>
      </c>
    </row>
    <row r="83" spans="2:11" ht="12.75">
      <c r="B83" s="58" t="s">
        <v>73</v>
      </c>
      <c r="C83" s="61"/>
      <c r="D83" s="61"/>
      <c r="E83" s="60" t="s">
        <v>164</v>
      </c>
      <c r="F83" s="62">
        <f t="shared" si="10"/>
        <v>100.8001882795952</v>
      </c>
      <c r="G83" s="62">
        <f t="shared" si="10"/>
        <v>88.62973760932945</v>
      </c>
      <c r="H83" s="62">
        <f t="shared" si="10"/>
        <v>89.54451345755695</v>
      </c>
      <c r="I83" s="62">
        <f t="shared" si="10"/>
        <v>91.84720638540479</v>
      </c>
      <c r="J83" s="62">
        <f t="shared" si="10"/>
        <v>104.15472779369628</v>
      </c>
      <c r="K83" s="62">
        <f t="shared" si="10"/>
        <v>97.2534332084894</v>
      </c>
    </row>
    <row r="84" spans="2:11" ht="12.75">
      <c r="B84" s="58" t="s">
        <v>74</v>
      </c>
      <c r="C84" s="61"/>
      <c r="D84" s="61"/>
      <c r="E84" s="60" t="s">
        <v>165</v>
      </c>
      <c r="F84" s="62">
        <f t="shared" si="10"/>
        <v>97.2807613868117</v>
      </c>
      <c r="G84" s="62">
        <f t="shared" si="10"/>
        <v>91.58186864014802</v>
      </c>
      <c r="H84" s="62">
        <f t="shared" si="10"/>
        <v>85.65022421524664</v>
      </c>
      <c r="I84" s="62">
        <f t="shared" si="10"/>
        <v>92.81221922731356</v>
      </c>
      <c r="J84" s="62">
        <f t="shared" si="10"/>
        <v>91.05858170606372</v>
      </c>
      <c r="K84" s="62">
        <f t="shared" si="10"/>
        <v>93.21127340053486</v>
      </c>
    </row>
    <row r="85" spans="2:11" ht="12.75">
      <c r="B85" s="58" t="s">
        <v>75</v>
      </c>
      <c r="C85" s="61"/>
      <c r="D85" s="61"/>
      <c r="E85" s="60" t="s">
        <v>166</v>
      </c>
      <c r="F85" s="62">
        <f aca="true" t="shared" si="11" ref="F85:K85">SUM((F40-F45)/F40)*100</f>
        <v>0.1048951048951049</v>
      </c>
      <c r="G85" s="62">
        <f t="shared" si="11"/>
        <v>9.129213483146067</v>
      </c>
      <c r="H85" s="62">
        <f t="shared" si="11"/>
        <v>11.185870479394449</v>
      </c>
      <c r="I85" s="62">
        <f t="shared" si="11"/>
        <v>7.778165329612836</v>
      </c>
      <c r="J85" s="62">
        <f t="shared" si="11"/>
        <v>3.4709754637941357</v>
      </c>
      <c r="K85" s="62">
        <f t="shared" si="11"/>
        <v>4.273172247688603</v>
      </c>
    </row>
    <row r="86" spans="2:11" ht="12.75">
      <c r="B86" s="58" t="s">
        <v>76</v>
      </c>
      <c r="C86" s="61"/>
      <c r="D86" s="61"/>
      <c r="E86" s="60" t="s">
        <v>167</v>
      </c>
      <c r="F86" s="62">
        <f aca="true" t="shared" si="12" ref="F86:K89">SUM((F41-F46)/F41)*100</f>
        <v>0.4776526782668032</v>
      </c>
      <c r="G86" s="62">
        <f t="shared" si="12"/>
        <v>9.987515605493133</v>
      </c>
      <c r="H86" s="62">
        <f t="shared" si="12"/>
        <v>12.968299711815561</v>
      </c>
      <c r="I86" s="62">
        <f t="shared" si="12"/>
        <v>9.606081548030408</v>
      </c>
      <c r="J86" s="62">
        <f t="shared" si="12"/>
        <v>5.312868949232586</v>
      </c>
      <c r="K86" s="62">
        <f t="shared" si="12"/>
        <v>5.476190476190476</v>
      </c>
    </row>
    <row r="87" spans="2:11" ht="12.75">
      <c r="B87" s="58" t="s">
        <v>77</v>
      </c>
      <c r="C87" s="61"/>
      <c r="D87" s="61"/>
      <c r="E87" s="60" t="s">
        <v>168</v>
      </c>
      <c r="F87" s="62">
        <f t="shared" si="12"/>
        <v>-0.28684116170670493</v>
      </c>
      <c r="G87" s="62">
        <f t="shared" si="12"/>
        <v>8.025682182985554</v>
      </c>
      <c r="H87" s="62">
        <f t="shared" si="12"/>
        <v>8.686868686868687</v>
      </c>
      <c r="I87" s="62">
        <f t="shared" si="12"/>
        <v>5.915492957746479</v>
      </c>
      <c r="J87" s="62">
        <f t="shared" si="12"/>
        <v>1.5776699029126213</v>
      </c>
      <c r="K87" s="62">
        <f t="shared" si="12"/>
        <v>2.95886847667046</v>
      </c>
    </row>
    <row r="88" spans="2:11" ht="12.75">
      <c r="B88" s="58" t="s">
        <v>78</v>
      </c>
      <c r="C88" s="61"/>
      <c r="D88" s="61"/>
      <c r="E88" s="60" t="s">
        <v>169</v>
      </c>
      <c r="F88" s="62">
        <f t="shared" si="12"/>
        <v>-0.8001882795951989</v>
      </c>
      <c r="G88" s="62">
        <f t="shared" si="12"/>
        <v>11.370262390670554</v>
      </c>
      <c r="H88" s="62">
        <f t="shared" si="12"/>
        <v>10.455486542443063</v>
      </c>
      <c r="I88" s="62">
        <f t="shared" si="12"/>
        <v>8.152793614595211</v>
      </c>
      <c r="J88" s="62">
        <f t="shared" si="12"/>
        <v>-4.154727793696275</v>
      </c>
      <c r="K88" s="62">
        <f t="shared" si="12"/>
        <v>2.746566791510612</v>
      </c>
    </row>
    <row r="89" spans="2:11" ht="12.75">
      <c r="B89" s="58" t="s">
        <v>79</v>
      </c>
      <c r="C89" s="61"/>
      <c r="D89" s="61"/>
      <c r="E89" s="60" t="s">
        <v>170</v>
      </c>
      <c r="F89" s="62">
        <f t="shared" si="12"/>
        <v>2.719238613188307</v>
      </c>
      <c r="G89" s="62">
        <f t="shared" si="12"/>
        <v>8.418131359851989</v>
      </c>
      <c r="H89" s="62">
        <f t="shared" si="12"/>
        <v>14.349775784753364</v>
      </c>
      <c r="I89" s="62">
        <f t="shared" si="12"/>
        <v>7.187780772686433</v>
      </c>
      <c r="J89" s="62">
        <f t="shared" si="12"/>
        <v>8.941418293936279</v>
      </c>
      <c r="K89" s="62">
        <f t="shared" si="12"/>
        <v>6.7887265994651305</v>
      </c>
    </row>
    <row r="90" spans="2:11" ht="12.75">
      <c r="B90" s="58" t="s">
        <v>80</v>
      </c>
      <c r="C90" s="61"/>
      <c r="D90" s="61"/>
      <c r="E90" s="60" t="s">
        <v>171</v>
      </c>
      <c r="F90" s="62">
        <f aca="true" t="shared" si="13" ref="F90:K90">SUM(F55/F50)*100</f>
        <v>92.77372262773723</v>
      </c>
      <c r="G90" s="62">
        <f t="shared" si="13"/>
        <v>106.00858369098714</v>
      </c>
      <c r="H90" s="62">
        <f t="shared" si="13"/>
        <v>93.48837209302326</v>
      </c>
      <c r="I90" s="62">
        <f t="shared" si="13"/>
        <v>95.43080939947781</v>
      </c>
      <c r="J90" s="62">
        <f t="shared" si="13"/>
        <v>103.89048991354466</v>
      </c>
      <c r="K90" s="62">
        <f t="shared" si="13"/>
        <v>95.39698836413415</v>
      </c>
    </row>
    <row r="91" spans="2:11" ht="12.75">
      <c r="B91" s="58" t="s">
        <v>81</v>
      </c>
      <c r="C91" s="61"/>
      <c r="D91" s="61"/>
      <c r="E91" s="60" t="s">
        <v>172</v>
      </c>
      <c r="F91" s="62">
        <f aca="true" t="shared" si="14" ref="F91:K94">SUM(F56/F51)*100</f>
        <v>94.45843828715365</v>
      </c>
      <c r="G91" s="62">
        <f t="shared" si="14"/>
        <v>107.2</v>
      </c>
      <c r="H91" s="62">
        <f t="shared" si="14"/>
        <v>93.27217125382263</v>
      </c>
      <c r="I91" s="62">
        <f t="shared" si="14"/>
        <v>95.45454545454545</v>
      </c>
      <c r="J91" s="62">
        <f t="shared" si="14"/>
        <v>108.72093023255813</v>
      </c>
      <c r="K91" s="62">
        <f t="shared" si="14"/>
        <v>97.01548923309406</v>
      </c>
    </row>
    <row r="92" spans="2:11" ht="12.75">
      <c r="B92" s="58" t="s">
        <v>82</v>
      </c>
      <c r="C92" s="61"/>
      <c r="D92" s="61"/>
      <c r="E92" s="60" t="s">
        <v>173</v>
      </c>
      <c r="F92" s="62">
        <f t="shared" si="14"/>
        <v>91.47837314396384</v>
      </c>
      <c r="G92" s="62">
        <f t="shared" si="14"/>
        <v>104.62962962962963</v>
      </c>
      <c r="H92" s="62">
        <f t="shared" si="14"/>
        <v>93.71069182389937</v>
      </c>
      <c r="I92" s="62">
        <f t="shared" si="14"/>
        <v>95.41284403669725</v>
      </c>
      <c r="J92" s="62">
        <f t="shared" si="14"/>
        <v>99.14285714285714</v>
      </c>
      <c r="K92" s="62">
        <f t="shared" si="14"/>
        <v>94.05692837034721</v>
      </c>
    </row>
    <row r="93" spans="2:11" ht="12.75">
      <c r="B93" s="58" t="s">
        <v>83</v>
      </c>
      <c r="C93" s="61"/>
      <c r="D93" s="61"/>
      <c r="E93" s="60" t="s">
        <v>174</v>
      </c>
      <c r="F93" s="62">
        <f t="shared" si="14"/>
        <v>91.8573090345095</v>
      </c>
      <c r="G93" s="62">
        <f t="shared" si="14"/>
        <v>118.36734693877551</v>
      </c>
      <c r="H93" s="62">
        <f t="shared" si="14"/>
        <v>93.48837209302326</v>
      </c>
      <c r="I93" s="62">
        <f t="shared" si="14"/>
        <v>95.42440318302387</v>
      </c>
      <c r="J93" s="62">
        <f t="shared" si="14"/>
        <v>96.42857142857143</v>
      </c>
      <c r="K93" s="62">
        <f t="shared" si="14"/>
        <v>94.04457435147972</v>
      </c>
    </row>
    <row r="94" spans="2:11" ht="12.75">
      <c r="B94" s="58" t="s">
        <v>84</v>
      </c>
      <c r="C94" s="61"/>
      <c r="D94" s="61"/>
      <c r="E94" s="60" t="s">
        <v>175</v>
      </c>
      <c r="F94" s="62">
        <f t="shared" si="14"/>
        <v>107.45341614906832</v>
      </c>
      <c r="G94" s="62">
        <f t="shared" si="14"/>
        <v>97.03703703703704</v>
      </c>
      <c r="H94" s="62">
        <v>0</v>
      </c>
      <c r="I94" s="62">
        <f t="shared" si="14"/>
        <v>95.83333333333334</v>
      </c>
      <c r="J94" s="62">
        <f t="shared" si="14"/>
        <v>200</v>
      </c>
      <c r="K94" s="62">
        <f t="shared" si="14"/>
        <v>115.4054054054054</v>
      </c>
    </row>
    <row r="95" spans="2:11" ht="12.75">
      <c r="B95" s="58" t="s">
        <v>85</v>
      </c>
      <c r="C95" s="61"/>
      <c r="D95" s="61"/>
      <c r="E95" s="60" t="s">
        <v>176</v>
      </c>
      <c r="F95" s="62">
        <f aca="true" t="shared" si="15" ref="F95:K95">SUM((F50-F55)/F50)*100</f>
        <v>7.226277372262774</v>
      </c>
      <c r="G95" s="62">
        <f t="shared" si="15"/>
        <v>-6.008583690987124</v>
      </c>
      <c r="H95" s="62">
        <f t="shared" si="15"/>
        <v>6.511627906976744</v>
      </c>
      <c r="I95" s="62">
        <f t="shared" si="15"/>
        <v>4.569190600522193</v>
      </c>
      <c r="J95" s="62">
        <f t="shared" si="15"/>
        <v>-3.890489913544669</v>
      </c>
      <c r="K95" s="62">
        <f t="shared" si="15"/>
        <v>4.603011635865846</v>
      </c>
    </row>
    <row r="96" spans="2:11" ht="12.75">
      <c r="B96" s="58" t="s">
        <v>86</v>
      </c>
      <c r="C96" s="61"/>
      <c r="D96" s="61"/>
      <c r="E96" s="60" t="s">
        <v>177</v>
      </c>
      <c r="F96" s="62">
        <f aca="true" t="shared" si="16" ref="F96:K99">SUM((F51-F56)/F51)*100</f>
        <v>5.541561712846348</v>
      </c>
      <c r="G96" s="62">
        <f t="shared" si="16"/>
        <v>-7.199999999999999</v>
      </c>
      <c r="H96" s="62">
        <f t="shared" si="16"/>
        <v>6.727828746177369</v>
      </c>
      <c r="I96" s="62">
        <f t="shared" si="16"/>
        <v>4.545454545454546</v>
      </c>
      <c r="J96" s="62">
        <f t="shared" si="16"/>
        <v>-8.720930232558139</v>
      </c>
      <c r="K96" s="62">
        <f t="shared" si="16"/>
        <v>2.9845107669059314</v>
      </c>
    </row>
    <row r="97" spans="2:11" ht="12.75">
      <c r="B97" s="63" t="s">
        <v>87</v>
      </c>
      <c r="C97" s="64"/>
      <c r="D97" s="64"/>
      <c r="E97" s="60" t="s">
        <v>178</v>
      </c>
      <c r="F97" s="62">
        <f t="shared" si="16"/>
        <v>8.521626856036152</v>
      </c>
      <c r="G97" s="62">
        <f t="shared" si="16"/>
        <v>-4.62962962962963</v>
      </c>
      <c r="H97" s="62">
        <f t="shared" si="16"/>
        <v>6.289308176100629</v>
      </c>
      <c r="I97" s="62">
        <f t="shared" si="16"/>
        <v>4.587155963302752</v>
      </c>
      <c r="J97" s="62">
        <f t="shared" si="16"/>
        <v>0.8571428571428572</v>
      </c>
      <c r="K97" s="62">
        <f t="shared" si="16"/>
        <v>5.9430716296528</v>
      </c>
    </row>
    <row r="98" spans="2:11" ht="12.75">
      <c r="B98" s="63" t="s">
        <v>88</v>
      </c>
      <c r="C98" s="64"/>
      <c r="D98" s="64"/>
      <c r="E98" s="60" t="s">
        <v>179</v>
      </c>
      <c r="F98" s="62">
        <f t="shared" si="16"/>
        <v>8.1426909654905</v>
      </c>
      <c r="G98" s="62">
        <f t="shared" si="16"/>
        <v>-18.367346938775512</v>
      </c>
      <c r="H98" s="62">
        <f t="shared" si="16"/>
        <v>6.511627906976744</v>
      </c>
      <c r="I98" s="62">
        <f t="shared" si="16"/>
        <v>4.575596816976128</v>
      </c>
      <c r="J98" s="62">
        <f t="shared" si="16"/>
        <v>3.571428571428571</v>
      </c>
      <c r="K98" s="62">
        <f t="shared" si="16"/>
        <v>5.9554256485202774</v>
      </c>
    </row>
    <row r="99" spans="2:11" ht="12.75">
      <c r="B99" s="58" t="s">
        <v>89</v>
      </c>
      <c r="C99" s="61"/>
      <c r="D99" s="61"/>
      <c r="E99" s="60" t="s">
        <v>180</v>
      </c>
      <c r="F99" s="62">
        <f t="shared" si="16"/>
        <v>-7.453416149068323</v>
      </c>
      <c r="G99" s="62">
        <f t="shared" si="16"/>
        <v>2.9629629629629632</v>
      </c>
      <c r="H99" s="62">
        <v>0</v>
      </c>
      <c r="I99" s="62">
        <f t="shared" si="16"/>
        <v>4.166666666666666</v>
      </c>
      <c r="J99" s="62">
        <f t="shared" si="16"/>
        <v>-100</v>
      </c>
      <c r="K99" s="62">
        <f t="shared" si="16"/>
        <v>-15.405405405405407</v>
      </c>
    </row>
    <row r="100" spans="2:10" s="18" customFormat="1" ht="12.75">
      <c r="B100" s="19"/>
      <c r="C100" s="20"/>
      <c r="D100" s="20"/>
      <c r="E100" s="21"/>
      <c r="F100" s="21"/>
      <c r="G100" s="22"/>
      <c r="H100" s="22"/>
      <c r="I100" s="22"/>
      <c r="J100" s="22"/>
    </row>
    <row r="101" spans="2:6" ht="12.75">
      <c r="B101" s="17" t="s">
        <v>90</v>
      </c>
      <c r="C101" s="17"/>
      <c r="D101" s="17"/>
      <c r="E101" s="17"/>
      <c r="F101" s="17"/>
    </row>
    <row r="102" spans="2:6" ht="12.75">
      <c r="B102" s="17" t="s">
        <v>91</v>
      </c>
      <c r="C102" s="17"/>
      <c r="D102" s="17"/>
      <c r="E102" s="17"/>
      <c r="F102" s="17"/>
    </row>
    <row r="103" spans="2:6" ht="12.75">
      <c r="B103" s="16"/>
      <c r="C103" s="16"/>
      <c r="D103" s="16"/>
      <c r="E103" s="16"/>
      <c r="F103" s="16"/>
    </row>
    <row r="104" spans="2:6" ht="12.75">
      <c r="B104" s="16"/>
      <c r="C104" s="16"/>
      <c r="D104" s="16"/>
      <c r="E104" s="16"/>
      <c r="F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</sheetData>
  <mergeCells count="29">
    <mergeCell ref="D12:J12"/>
    <mergeCell ref="D13:J13"/>
    <mergeCell ref="A6:B6"/>
    <mergeCell ref="D6:E6"/>
    <mergeCell ref="D8:J8"/>
    <mergeCell ref="D9:J9"/>
    <mergeCell ref="D10:J10"/>
    <mergeCell ref="D11:J11"/>
    <mergeCell ref="B18:D18"/>
    <mergeCell ref="B20:D20"/>
    <mergeCell ref="B21:D21"/>
    <mergeCell ref="B22:D22"/>
    <mergeCell ref="B23:D23"/>
    <mergeCell ref="B24:D24"/>
    <mergeCell ref="B30:D30"/>
    <mergeCell ref="B31:D31"/>
    <mergeCell ref="B32:D32"/>
    <mergeCell ref="B33:D33"/>
    <mergeCell ref="B34:D34"/>
    <mergeCell ref="B40:D40"/>
    <mergeCell ref="B41:D41"/>
    <mergeCell ref="B42:D42"/>
    <mergeCell ref="B43:D43"/>
    <mergeCell ref="B53:D53"/>
    <mergeCell ref="B54:D54"/>
    <mergeCell ref="B44:D44"/>
    <mergeCell ref="B50:D50"/>
    <mergeCell ref="B51:D51"/>
    <mergeCell ref="B52:D52"/>
  </mergeCells>
  <printOptions/>
  <pageMargins left="0.75" right="0.75" top="1" bottom="1" header="0" footer="0"/>
  <pageSetup fitToHeight="2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2007-07-30T20:45:12Z</cp:lastPrinted>
  <dcterms:created xsi:type="dcterms:W3CDTF">2006-07-09T14:42:40Z</dcterms:created>
  <dcterms:modified xsi:type="dcterms:W3CDTF">2007-07-30T20:45:28Z</dcterms:modified>
  <cp:category/>
  <cp:version/>
  <cp:contentType/>
  <cp:contentStatus/>
</cp:coreProperties>
</file>