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17" sheetId="1" r:id="rId1"/>
  </sheets>
  <definedNames>
    <definedName name="_xlnm.Print_Area" localSheetId="0">'Tabla 24-17'!$B$1:$Y$50</definedName>
  </definedNames>
  <calcPr fullCalcOnLoad="1"/>
</workbook>
</file>

<file path=xl/sharedStrings.xml><?xml version="1.0" encoding="utf-8"?>
<sst xmlns="http://schemas.openxmlformats.org/spreadsheetml/2006/main" count="94" uniqueCount="94">
  <si>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</si>
  <si>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</si>
  <si>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</si>
  <si>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</si>
  <si>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</si>
  <si>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</si>
  <si>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</si>
  <si>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</si>
  <si>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</si>
  <si>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</si>
  <si>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</si>
  <si>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</si>
  <si>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</si>
  <si>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</si>
  <si>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</si>
  <si>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</si>
  <si>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</si>
  <si>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</si>
  <si>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</si>
  <si>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</si>
  <si>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</si>
  <si>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</si>
  <si>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</si>
  <si>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</si>
  <si>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</si>
  <si>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</si>
  <si>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</si>
  <si>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</si>
  <si>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</si>
  <si>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</si>
  <si>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</si>
  <si>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</si>
  <si>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</si>
  <si>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</si>
  <si>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</si>
  <si>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</si>
  <si>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</si>
  <si>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</si>
  <si>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</si>
  <si>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</si>
  <si>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</si>
  <si>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</si>
  <si>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</si>
  <si>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</si>
  <si>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</si>
  <si>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</si>
  <si>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</si>
  <si>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</si>
  <si>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</si>
  <si>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</si>
  <si>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</si>
  <si>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</si>
  <si>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</si>
  <si>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</si>
  <si>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</si>
  <si>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</si>
  <si>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</si>
  <si>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</si>
  <si>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</si>
  <si>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</si>
  <si>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</si>
  <si>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</si>
  <si>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</si>
  <si>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</si>
  <si>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</si>
  <si>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</si>
  <si>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</si>
  <si>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</si>
  <si>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</si>
  <si>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</si>
  <si>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</si>
  <si>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</si>
  <si>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</si>
  <si>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</si>
  <si>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</si>
  <si>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</si>
  <si>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</si>
  <si>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</si>
  <si>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</si>
  <si>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</si>
  <si>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</si>
  <si>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</si>
  <si>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</si>
  <si>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</si>
  <si>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</si>
  <si>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</si>
  <si>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</si>
  <si>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</si>
  <si>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</si>
  <si>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</si>
  <si>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</si>
  <si>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24 - 17</t>
  </si>
  <si>
    <t>Municipios del Departamento de Peten.</t>
  </si>
  <si>
    <t>PAIS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</si>
</sst>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1" fillId="2" borderId="11" xfId="17" applyNumberFormat="1" applyFont="1" applyFill="1" applyBorder="1" applyAlignment="1">
      <alignment horizontal="center"/>
    </xf>
    <xf numFmtId="1" fontId="1" fillId="2" borderId="9" xfId="17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3" borderId="9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/>
    </xf>
    <xf numFmtId="0" fontId="0" fillId="3" borderId="11" xfId="0" applyFill="1" applyBorder="1" applyAlignment="1">
      <alignment/>
    </xf>
    <xf numFmtId="1" fontId="1" fillId="3" borderId="11" xfId="0" applyNumberFormat="1" applyFont="1" applyFill="1" applyBorder="1" applyAlignment="1">
      <alignment horizontal="left"/>
    </xf>
    <xf numFmtId="169" fontId="1" fillId="3" borderId="11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/>
    </xf>
    <xf numFmtId="2" fontId="1" fillId="3" borderId="11" xfId="0" applyNumberFormat="1" applyFont="1" applyFill="1" applyBorder="1" applyAlignment="1">
      <alignment horizontal="right"/>
    </xf>
    <xf numFmtId="164" fontId="1" fillId="3" borderId="1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13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668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3"/>
  <sheetViews>
    <sheetView showGridLines="0" tabSelected="1" zoomScale="40" zoomScaleNormal="40" workbookViewId="0" topLeftCell="A1">
      <selection activeCell="B27" sqref="B27:J27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  <col min="22" max="22" width="12.140625" style="0" customWidth="1"/>
    <col min="24" max="24" width="12.7109375" style="0" customWidth="1"/>
  </cols>
  <sheetData>
    <row r="1" spans="2:25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2.75">
      <c r="B2" s="7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2.75">
      <c r="B3" s="7" t="s">
        <v>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2.75">
      <c r="B4" s="7" t="s">
        <v>3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2.75">
      <c r="B6" s="34" t="s">
        <v>4</v>
      </c>
      <c r="C6" s="35"/>
      <c r="D6" s="2"/>
      <c r="E6" s="36" t="s">
        <v>91</v>
      </c>
      <c r="F6" s="32"/>
      <c r="G6" s="33"/>
      <c r="H6" s="33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2:25" ht="12.75">
      <c r="B8" s="14" t="s">
        <v>5</v>
      </c>
      <c r="C8" s="15"/>
      <c r="D8" s="16" t="s">
        <v>38</v>
      </c>
      <c r="E8" s="15"/>
      <c r="F8" s="15"/>
      <c r="G8" s="15"/>
      <c r="H8" s="15"/>
      <c r="I8" s="15"/>
      <c r="J8" s="15"/>
      <c r="K8" s="17"/>
      <c r="L8" s="4"/>
      <c r="M8" s="4"/>
      <c r="N8" s="4"/>
      <c r="O8" s="4"/>
      <c r="P8" s="4"/>
      <c r="Q8" s="1"/>
      <c r="R8" s="1"/>
      <c r="S8" s="1"/>
      <c r="T8" s="1"/>
      <c r="U8" s="1"/>
      <c r="V8" s="1"/>
      <c r="W8" s="1"/>
      <c r="X8" s="1"/>
      <c r="Y8" s="1"/>
    </row>
    <row r="9" spans="2:25" ht="12.75">
      <c r="B9" s="18" t="s">
        <v>6</v>
      </c>
      <c r="C9" s="5"/>
      <c r="D9" s="28" t="s">
        <v>39</v>
      </c>
      <c r="E9" s="5"/>
      <c r="F9" s="5"/>
      <c r="G9" s="5"/>
      <c r="H9" s="5"/>
      <c r="I9" s="5"/>
      <c r="J9" s="5"/>
      <c r="K9" s="19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  <c r="X9" s="6"/>
      <c r="Y9" s="6"/>
    </row>
    <row r="10" spans="2:25" ht="12.75">
      <c r="B10" s="18"/>
      <c r="C10" s="5"/>
      <c r="D10" s="28" t="s">
        <v>40</v>
      </c>
      <c r="E10" s="5"/>
      <c r="F10" s="5"/>
      <c r="G10" s="5"/>
      <c r="H10" s="5"/>
      <c r="I10" s="5"/>
      <c r="J10" s="5"/>
      <c r="K10" s="19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  <c r="X10" s="6"/>
      <c r="Y10" s="6"/>
    </row>
    <row r="11" spans="2:25" ht="12.75">
      <c r="B11" s="20" t="s">
        <v>7</v>
      </c>
      <c r="C11" s="4"/>
      <c r="D11" s="4" t="s">
        <v>92</v>
      </c>
      <c r="E11" s="4"/>
      <c r="F11" s="4"/>
      <c r="G11" s="4"/>
      <c r="H11" s="4"/>
      <c r="I11" s="4"/>
      <c r="J11" s="4"/>
      <c r="K11" s="21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  <c r="X11" s="1"/>
      <c r="Y11" s="1"/>
    </row>
    <row r="12" spans="2:25" ht="12.75">
      <c r="B12" s="20" t="s">
        <v>8</v>
      </c>
      <c r="C12" s="4"/>
      <c r="D12" s="22">
        <v>2002</v>
      </c>
      <c r="E12" s="22"/>
      <c r="F12" s="4"/>
      <c r="G12" s="4"/>
      <c r="H12" s="4"/>
      <c r="I12" s="4"/>
      <c r="J12" s="4"/>
      <c r="K12" s="21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</row>
    <row r="13" spans="2:25" ht="12.75">
      <c r="B13" s="20" t="s">
        <v>9</v>
      </c>
      <c r="C13" s="4"/>
      <c r="D13" s="4" t="s">
        <v>10</v>
      </c>
      <c r="E13" s="4"/>
      <c r="F13" s="4"/>
      <c r="G13" s="4"/>
      <c r="H13" s="4"/>
      <c r="I13" s="4"/>
      <c r="J13" s="4"/>
      <c r="K13" s="21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</row>
    <row r="14" spans="2:25" ht="12.75">
      <c r="B14" s="23" t="s">
        <v>11</v>
      </c>
      <c r="C14" s="24"/>
      <c r="D14" s="24" t="s">
        <v>41</v>
      </c>
      <c r="E14" s="24"/>
      <c r="F14" s="24"/>
      <c r="G14" s="24"/>
      <c r="H14" s="24"/>
      <c r="I14" s="24"/>
      <c r="J14" s="24"/>
      <c r="K14" s="25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  <c r="X14" s="1"/>
      <c r="Y14" s="1"/>
    </row>
    <row r="15" spans="2:2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1"/>
      <c r="T15" s="1"/>
      <c r="U15" s="10"/>
      <c r="V15" s="10"/>
      <c r="W15" s="10"/>
      <c r="X15" s="1"/>
      <c r="Y15" s="1"/>
    </row>
    <row r="16" spans="2:25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9"/>
      <c r="S16" s="1"/>
      <c r="T16" s="1"/>
      <c r="U16" s="10"/>
      <c r="V16" s="1"/>
      <c r="W16" s="1"/>
      <c r="X16" s="1"/>
      <c r="Y16" s="1"/>
    </row>
    <row r="17" spans="2:25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2:25" ht="36" customHeight="1"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39" t="s">
        <v>78</v>
      </c>
      <c r="M19" s="39" t="s">
        <v>79</v>
      </c>
      <c r="N19" s="39" t="s">
        <v>80</v>
      </c>
      <c r="O19" s="39" t="s">
        <v>81</v>
      </c>
      <c r="P19" s="39" t="s">
        <v>82</v>
      </c>
      <c r="Q19" s="39" t="s">
        <v>83</v>
      </c>
      <c r="R19" s="39" t="s">
        <v>84</v>
      </c>
      <c r="S19" s="39" t="s">
        <v>85</v>
      </c>
      <c r="T19" s="39" t="s">
        <v>86</v>
      </c>
      <c r="U19" s="39" t="s">
        <v>87</v>
      </c>
      <c r="V19" s="39" t="s">
        <v>88</v>
      </c>
      <c r="W19" s="39" t="s">
        <v>89</v>
      </c>
      <c r="X19" s="40" t="s">
        <v>90</v>
      </c>
      <c r="Y19" s="41" t="s">
        <v>93</v>
      </c>
    </row>
    <row r="20" spans="2:25" ht="12.75" customHeight="1">
      <c r="B20" s="37" t="s">
        <v>36</v>
      </c>
      <c r="C20" s="37"/>
      <c r="D20" s="37"/>
      <c r="E20" s="37"/>
      <c r="F20" s="37"/>
      <c r="G20" s="37"/>
      <c r="H20" s="37"/>
      <c r="I20" s="37"/>
      <c r="J20" s="37"/>
      <c r="K20" s="38" t="s">
        <v>37</v>
      </c>
      <c r="L20" s="42">
        <v>1701</v>
      </c>
      <c r="M20" s="42">
        <v>1702</v>
      </c>
      <c r="N20" s="42">
        <v>1703</v>
      </c>
      <c r="O20" s="42">
        <v>1704</v>
      </c>
      <c r="P20" s="42">
        <v>1705</v>
      </c>
      <c r="Q20" s="42">
        <v>1706</v>
      </c>
      <c r="R20" s="42">
        <v>1707</v>
      </c>
      <c r="S20" s="42">
        <v>1708</v>
      </c>
      <c r="T20" s="42">
        <v>1709</v>
      </c>
      <c r="U20" s="42">
        <v>1710</v>
      </c>
      <c r="V20" s="42">
        <v>1711</v>
      </c>
      <c r="W20" s="43">
        <v>1712</v>
      </c>
      <c r="X20" s="44">
        <v>17</v>
      </c>
      <c r="Y20" s="45"/>
    </row>
    <row r="21" spans="2:25" ht="12.75">
      <c r="B21" s="46" t="s">
        <v>45</v>
      </c>
      <c r="C21" s="47"/>
      <c r="D21" s="47"/>
      <c r="E21" s="47"/>
      <c r="F21" s="47"/>
      <c r="G21" s="47"/>
      <c r="H21" s="47"/>
      <c r="I21" s="47"/>
      <c r="J21" s="48"/>
      <c r="K21" s="49" t="s">
        <v>12</v>
      </c>
      <c r="L21" s="50">
        <v>10862</v>
      </c>
      <c r="M21" s="50">
        <v>913</v>
      </c>
      <c r="N21" s="50">
        <v>9510</v>
      </c>
      <c r="O21" s="50">
        <v>7678</v>
      </c>
      <c r="P21" s="50">
        <v>21007</v>
      </c>
      <c r="Q21" s="50">
        <v>2324</v>
      </c>
      <c r="R21" s="50">
        <v>4171</v>
      </c>
      <c r="S21" s="50">
        <v>9447</v>
      </c>
      <c r="T21" s="50">
        <v>14388</v>
      </c>
      <c r="U21" s="50">
        <v>15813</v>
      </c>
      <c r="V21" s="50">
        <v>5487</v>
      </c>
      <c r="W21" s="50">
        <v>9968</v>
      </c>
      <c r="X21" s="50">
        <f>SUM(L21:W21)</f>
        <v>111568</v>
      </c>
      <c r="Y21" s="50">
        <v>3479621</v>
      </c>
    </row>
    <row r="22" spans="2:25" ht="12.75" customHeight="1">
      <c r="B22" s="46" t="s">
        <v>46</v>
      </c>
      <c r="C22" s="47"/>
      <c r="D22" s="47"/>
      <c r="E22" s="47"/>
      <c r="F22" s="47"/>
      <c r="G22" s="47"/>
      <c r="H22" s="47"/>
      <c r="I22" s="47"/>
      <c r="J22" s="48"/>
      <c r="K22" s="51" t="s">
        <v>44</v>
      </c>
      <c r="L22" s="50">
        <v>10775</v>
      </c>
      <c r="M22" s="50">
        <v>897</v>
      </c>
      <c r="N22" s="50">
        <v>9433</v>
      </c>
      <c r="O22" s="50">
        <v>7647</v>
      </c>
      <c r="P22" s="50">
        <v>20855</v>
      </c>
      <c r="Q22" s="50">
        <v>2313</v>
      </c>
      <c r="R22" s="50">
        <v>4160</v>
      </c>
      <c r="S22" s="50">
        <v>9410</v>
      </c>
      <c r="T22" s="50">
        <v>14323</v>
      </c>
      <c r="U22" s="50">
        <v>15673</v>
      </c>
      <c r="V22" s="50">
        <v>5473</v>
      </c>
      <c r="W22" s="50">
        <v>9858</v>
      </c>
      <c r="X22" s="50">
        <f>SUM(L22:W22)</f>
        <v>110817</v>
      </c>
      <c r="Y22" s="50">
        <v>3448643</v>
      </c>
    </row>
    <row r="23" spans="2:25" ht="12.75">
      <c r="B23" s="46" t="s">
        <v>47</v>
      </c>
      <c r="C23" s="47"/>
      <c r="D23" s="47"/>
      <c r="E23" s="47"/>
      <c r="F23" s="47"/>
      <c r="G23" s="47"/>
      <c r="H23" s="47"/>
      <c r="I23" s="47"/>
      <c r="J23" s="48"/>
      <c r="K23" s="49" t="s">
        <v>13</v>
      </c>
      <c r="L23" s="50">
        <v>8377</v>
      </c>
      <c r="M23" s="50">
        <v>806</v>
      </c>
      <c r="N23" s="50">
        <v>6906</v>
      </c>
      <c r="O23" s="50">
        <v>5636</v>
      </c>
      <c r="P23" s="50">
        <v>18037</v>
      </c>
      <c r="Q23" s="50">
        <v>2033</v>
      </c>
      <c r="R23" s="50">
        <v>3782</v>
      </c>
      <c r="S23" s="50">
        <v>8279</v>
      </c>
      <c r="T23" s="50">
        <v>12574</v>
      </c>
      <c r="U23" s="50">
        <v>13310</v>
      </c>
      <c r="V23" s="50">
        <v>4396</v>
      </c>
      <c r="W23" s="50">
        <v>8109</v>
      </c>
      <c r="X23" s="50">
        <f>SUM(L23:W23)</f>
        <v>92245</v>
      </c>
      <c r="Y23" s="50">
        <v>2537917</v>
      </c>
    </row>
    <row r="24" spans="2:25" ht="12.75">
      <c r="B24" s="46" t="s">
        <v>48</v>
      </c>
      <c r="C24" s="47"/>
      <c r="D24" s="47"/>
      <c r="E24" s="47"/>
      <c r="F24" s="47"/>
      <c r="G24" s="47"/>
      <c r="H24" s="47"/>
      <c r="I24" s="47"/>
      <c r="J24" s="48"/>
      <c r="K24" s="49" t="s">
        <v>14</v>
      </c>
      <c r="L24" s="50">
        <v>2485</v>
      </c>
      <c r="M24" s="50">
        <v>107</v>
      </c>
      <c r="N24" s="50">
        <v>2604</v>
      </c>
      <c r="O24" s="50">
        <v>2042</v>
      </c>
      <c r="P24" s="50">
        <v>2970</v>
      </c>
      <c r="Q24" s="50">
        <v>291</v>
      </c>
      <c r="R24" s="50">
        <v>389</v>
      </c>
      <c r="S24" s="50">
        <v>1168</v>
      </c>
      <c r="T24" s="50">
        <v>1814</v>
      </c>
      <c r="U24" s="50">
        <v>2503</v>
      </c>
      <c r="V24" s="50">
        <v>1091</v>
      </c>
      <c r="W24" s="50">
        <v>1859</v>
      </c>
      <c r="X24" s="50">
        <f>SUM(L24:W24)</f>
        <v>19323</v>
      </c>
      <c r="Y24" s="50">
        <v>941704</v>
      </c>
    </row>
    <row r="25" spans="2:25" s="29" customFormat="1" ht="12.75">
      <c r="B25" s="46" t="s">
        <v>49</v>
      </c>
      <c r="C25" s="47"/>
      <c r="D25" s="47"/>
      <c r="E25" s="47"/>
      <c r="F25" s="47"/>
      <c r="G25" s="47"/>
      <c r="H25" s="47"/>
      <c r="I25" s="47"/>
      <c r="J25" s="48"/>
      <c r="K25" s="49" t="s">
        <v>15</v>
      </c>
      <c r="L25" s="52">
        <f aca="true" t="shared" si="0" ref="L25:W25">(L23/L21)*100</f>
        <v>77.12207696556803</v>
      </c>
      <c r="M25" s="52">
        <f t="shared" si="0"/>
        <v>88.2803943044907</v>
      </c>
      <c r="N25" s="52">
        <f t="shared" si="0"/>
        <v>72.61829652996845</v>
      </c>
      <c r="O25" s="52">
        <f t="shared" si="0"/>
        <v>73.40453243032039</v>
      </c>
      <c r="P25" s="52">
        <f t="shared" si="0"/>
        <v>85.8618555719522</v>
      </c>
      <c r="Q25" s="52">
        <f t="shared" si="0"/>
        <v>87.47848537005164</v>
      </c>
      <c r="R25" s="52">
        <f t="shared" si="0"/>
        <v>90.67369935267322</v>
      </c>
      <c r="S25" s="52">
        <f t="shared" si="0"/>
        <v>87.63628665184714</v>
      </c>
      <c r="T25" s="52">
        <f t="shared" si="0"/>
        <v>87.39227133722547</v>
      </c>
      <c r="U25" s="52">
        <f t="shared" si="0"/>
        <v>84.1712515019288</v>
      </c>
      <c r="V25" s="52">
        <f t="shared" si="0"/>
        <v>80.11663932932386</v>
      </c>
      <c r="W25" s="52">
        <f t="shared" si="0"/>
        <v>81.35032102728732</v>
      </c>
      <c r="X25" s="52">
        <f>(X23/X21)*100</f>
        <v>82.68051771117166</v>
      </c>
      <c r="Y25" s="52">
        <f>(Y23/Y21)*100</f>
        <v>72.9365928070902</v>
      </c>
    </row>
    <row r="26" spans="2:25" s="29" customFormat="1" ht="12.75">
      <c r="B26" s="46" t="s">
        <v>50</v>
      </c>
      <c r="C26" s="47"/>
      <c r="D26" s="47"/>
      <c r="E26" s="47"/>
      <c r="F26" s="47"/>
      <c r="G26" s="47"/>
      <c r="H26" s="47"/>
      <c r="I26" s="47"/>
      <c r="J26" s="48"/>
      <c r="K26" s="49" t="s">
        <v>16</v>
      </c>
      <c r="L26" s="52">
        <f aca="true" t="shared" si="1" ref="L26:W26">(L24/L21)*100</f>
        <v>22.877923034431966</v>
      </c>
      <c r="M26" s="52">
        <f t="shared" si="1"/>
        <v>11.71960569550931</v>
      </c>
      <c r="N26" s="52">
        <f t="shared" si="1"/>
        <v>27.381703470031542</v>
      </c>
      <c r="O26" s="52">
        <f t="shared" si="1"/>
        <v>26.595467569679602</v>
      </c>
      <c r="P26" s="52">
        <f t="shared" si="1"/>
        <v>14.138144428047795</v>
      </c>
      <c r="Q26" s="52">
        <f t="shared" si="1"/>
        <v>12.521514629948365</v>
      </c>
      <c r="R26" s="52">
        <f t="shared" si="1"/>
        <v>9.326300647326779</v>
      </c>
      <c r="S26" s="52">
        <f t="shared" si="1"/>
        <v>12.363713348152853</v>
      </c>
      <c r="T26" s="52">
        <f t="shared" si="1"/>
        <v>12.607728662774534</v>
      </c>
      <c r="U26" s="52">
        <f t="shared" si="1"/>
        <v>15.828748498071207</v>
      </c>
      <c r="V26" s="52">
        <f t="shared" si="1"/>
        <v>19.883360670676144</v>
      </c>
      <c r="W26" s="52">
        <f t="shared" si="1"/>
        <v>18.649678972712678</v>
      </c>
      <c r="X26" s="52">
        <f>(X24/X21)*100</f>
        <v>17.31948228882834</v>
      </c>
      <c r="Y26" s="52">
        <f>(Y24/Y21)*100</f>
        <v>27.063407192909807</v>
      </c>
    </row>
    <row r="27" spans="2:25" ht="12.75" customHeight="1">
      <c r="B27" s="46" t="s">
        <v>51</v>
      </c>
      <c r="C27" s="47"/>
      <c r="D27" s="47"/>
      <c r="E27" s="47"/>
      <c r="F27" s="47"/>
      <c r="G27" s="47"/>
      <c r="H27" s="47"/>
      <c r="I27" s="47"/>
      <c r="J27" s="48"/>
      <c r="K27" s="49" t="s">
        <v>52</v>
      </c>
      <c r="L27" s="53">
        <v>3032</v>
      </c>
      <c r="M27" s="53">
        <v>571</v>
      </c>
      <c r="N27" s="53">
        <v>1644</v>
      </c>
      <c r="O27" s="53">
        <v>5262</v>
      </c>
      <c r="P27" s="53">
        <v>17778</v>
      </c>
      <c r="Q27" s="53">
        <v>1505</v>
      </c>
      <c r="R27" s="53">
        <v>3411</v>
      </c>
      <c r="S27" s="53">
        <v>7931</v>
      </c>
      <c r="T27" s="53">
        <v>12523</v>
      </c>
      <c r="U27" s="53">
        <v>12919</v>
      </c>
      <c r="V27" s="53">
        <v>2846</v>
      </c>
      <c r="W27" s="53">
        <v>5316</v>
      </c>
      <c r="X27" s="53">
        <f>SUM(L27:W27)</f>
        <v>74738</v>
      </c>
      <c r="Y27" s="53">
        <v>1457103</v>
      </c>
    </row>
    <row r="28" spans="2:25" ht="12.75" customHeight="1">
      <c r="B28" s="46" t="s">
        <v>53</v>
      </c>
      <c r="C28" s="47"/>
      <c r="D28" s="47"/>
      <c r="E28" s="47"/>
      <c r="F28" s="47"/>
      <c r="G28" s="47"/>
      <c r="H28" s="47"/>
      <c r="I28" s="47"/>
      <c r="J28" s="48"/>
      <c r="K28" s="49" t="s">
        <v>17</v>
      </c>
      <c r="L28" s="53">
        <v>17</v>
      </c>
      <c r="M28" s="53">
        <v>0</v>
      </c>
      <c r="N28" s="53">
        <v>19</v>
      </c>
      <c r="O28" s="53">
        <v>3</v>
      </c>
      <c r="P28" s="53">
        <v>24</v>
      </c>
      <c r="Q28" s="53">
        <v>1</v>
      </c>
      <c r="R28" s="53">
        <v>3</v>
      </c>
      <c r="S28" s="53">
        <v>6</v>
      </c>
      <c r="T28" s="53">
        <v>2</v>
      </c>
      <c r="U28" s="53">
        <v>2</v>
      </c>
      <c r="V28" s="53">
        <v>3</v>
      </c>
      <c r="W28" s="50">
        <v>13</v>
      </c>
      <c r="X28" s="53">
        <f>SUM(L28:W28)</f>
        <v>93</v>
      </c>
      <c r="Y28" s="53">
        <v>6069</v>
      </c>
    </row>
    <row r="29" spans="2:25" ht="12.75">
      <c r="B29" s="46" t="s">
        <v>54</v>
      </c>
      <c r="C29" s="47"/>
      <c r="D29" s="47"/>
      <c r="E29" s="47"/>
      <c r="F29" s="47"/>
      <c r="G29" s="47"/>
      <c r="H29" s="47"/>
      <c r="I29" s="47"/>
      <c r="J29" s="48"/>
      <c r="K29" s="49" t="s">
        <v>76</v>
      </c>
      <c r="L29" s="53">
        <v>793</v>
      </c>
      <c r="M29" s="53">
        <v>19</v>
      </c>
      <c r="N29" s="53">
        <v>919</v>
      </c>
      <c r="O29" s="53">
        <v>91</v>
      </c>
      <c r="P29" s="53">
        <v>393</v>
      </c>
      <c r="Q29" s="53">
        <v>80</v>
      </c>
      <c r="R29" s="53">
        <v>66</v>
      </c>
      <c r="S29" s="53">
        <v>187</v>
      </c>
      <c r="T29" s="53">
        <v>183</v>
      </c>
      <c r="U29" s="53">
        <v>258</v>
      </c>
      <c r="V29" s="53">
        <v>307</v>
      </c>
      <c r="W29" s="50">
        <v>576</v>
      </c>
      <c r="X29" s="53">
        <f>SUM(L29:W29)</f>
        <v>3872</v>
      </c>
      <c r="Y29" s="53">
        <v>465947</v>
      </c>
    </row>
    <row r="30" spans="2:25" ht="12.75">
      <c r="B30" s="46" t="s">
        <v>55</v>
      </c>
      <c r="C30" s="47"/>
      <c r="D30" s="47"/>
      <c r="E30" s="47"/>
      <c r="F30" s="47"/>
      <c r="G30" s="47"/>
      <c r="H30" s="47"/>
      <c r="I30" s="47"/>
      <c r="J30" s="48"/>
      <c r="K30" s="49" t="s">
        <v>18</v>
      </c>
      <c r="L30" s="53">
        <v>127</v>
      </c>
      <c r="M30" s="53">
        <v>0</v>
      </c>
      <c r="N30" s="53">
        <v>119</v>
      </c>
      <c r="O30" s="53">
        <v>10</v>
      </c>
      <c r="P30" s="53">
        <v>8</v>
      </c>
      <c r="Q30" s="53">
        <v>7</v>
      </c>
      <c r="R30" s="53">
        <v>4</v>
      </c>
      <c r="S30" s="53">
        <v>11</v>
      </c>
      <c r="T30" s="53">
        <v>17</v>
      </c>
      <c r="U30" s="53">
        <v>18</v>
      </c>
      <c r="V30" s="53">
        <v>55</v>
      </c>
      <c r="W30" s="50">
        <v>48</v>
      </c>
      <c r="X30" s="53">
        <f>SUM(L30:W30)</f>
        <v>424</v>
      </c>
      <c r="Y30" s="53">
        <v>33653</v>
      </c>
    </row>
    <row r="31" spans="2:25" ht="12.75">
      <c r="B31" s="46" t="s">
        <v>56</v>
      </c>
      <c r="C31" s="47"/>
      <c r="D31" s="47"/>
      <c r="E31" s="47"/>
      <c r="F31" s="47"/>
      <c r="G31" s="47"/>
      <c r="H31" s="47"/>
      <c r="I31" s="47"/>
      <c r="J31" s="48"/>
      <c r="K31" s="49" t="s">
        <v>19</v>
      </c>
      <c r="L31" s="53">
        <v>521</v>
      </c>
      <c r="M31" s="53">
        <v>68</v>
      </c>
      <c r="N31" s="53">
        <v>1118</v>
      </c>
      <c r="O31" s="53">
        <v>89</v>
      </c>
      <c r="P31" s="53">
        <v>313</v>
      </c>
      <c r="Q31" s="53">
        <v>74</v>
      </c>
      <c r="R31" s="53">
        <v>104</v>
      </c>
      <c r="S31" s="53">
        <v>179</v>
      </c>
      <c r="T31" s="53">
        <v>201</v>
      </c>
      <c r="U31" s="53">
        <v>207</v>
      </c>
      <c r="V31" s="53">
        <v>440</v>
      </c>
      <c r="W31" s="50">
        <v>517</v>
      </c>
      <c r="X31" s="53">
        <v>3831</v>
      </c>
      <c r="Y31" s="53">
        <v>207877</v>
      </c>
    </row>
    <row r="32" spans="2:25" ht="12.75">
      <c r="B32" s="46" t="s">
        <v>57</v>
      </c>
      <c r="C32" s="47"/>
      <c r="D32" s="47"/>
      <c r="E32" s="47"/>
      <c r="F32" s="47"/>
      <c r="G32" s="47"/>
      <c r="H32" s="47"/>
      <c r="I32" s="47"/>
      <c r="J32" s="48"/>
      <c r="K32" s="49" t="s">
        <v>20</v>
      </c>
      <c r="L32" s="53">
        <v>2142</v>
      </c>
      <c r="M32" s="53">
        <v>70</v>
      </c>
      <c r="N32" s="53">
        <v>2408</v>
      </c>
      <c r="O32" s="53">
        <v>94</v>
      </c>
      <c r="P32" s="53">
        <v>719</v>
      </c>
      <c r="Q32" s="53">
        <v>113</v>
      </c>
      <c r="R32" s="53">
        <v>206</v>
      </c>
      <c r="S32" s="53">
        <v>349</v>
      </c>
      <c r="T32" s="53">
        <v>422</v>
      </c>
      <c r="U32" s="53">
        <v>593</v>
      </c>
      <c r="V32" s="53">
        <v>791</v>
      </c>
      <c r="W32" s="50">
        <v>1261</v>
      </c>
      <c r="X32" s="53">
        <f aca="true" t="shared" si="2" ref="X32:X39">SUM(L32:W32)</f>
        <v>9168</v>
      </c>
      <c r="Y32" s="53">
        <v>571700</v>
      </c>
    </row>
    <row r="33" spans="2:25" ht="12.75">
      <c r="B33" s="46" t="s">
        <v>58</v>
      </c>
      <c r="C33" s="47"/>
      <c r="D33" s="47"/>
      <c r="E33" s="47"/>
      <c r="F33" s="47"/>
      <c r="G33" s="47"/>
      <c r="H33" s="47"/>
      <c r="I33" s="47"/>
      <c r="J33" s="48"/>
      <c r="K33" s="49" t="s">
        <v>21</v>
      </c>
      <c r="L33" s="53">
        <v>644</v>
      </c>
      <c r="M33" s="53">
        <v>16</v>
      </c>
      <c r="N33" s="53">
        <v>711</v>
      </c>
      <c r="O33" s="53">
        <v>51</v>
      </c>
      <c r="P33" s="53">
        <v>260</v>
      </c>
      <c r="Q33" s="53">
        <v>60</v>
      </c>
      <c r="R33" s="53">
        <v>55</v>
      </c>
      <c r="S33" s="53">
        <v>83</v>
      </c>
      <c r="T33" s="53">
        <v>152</v>
      </c>
      <c r="U33" s="53">
        <v>183</v>
      </c>
      <c r="V33" s="53">
        <v>231</v>
      </c>
      <c r="W33" s="50">
        <v>302</v>
      </c>
      <c r="X33" s="53">
        <f t="shared" si="2"/>
        <v>2748</v>
      </c>
      <c r="Y33" s="53">
        <v>113323</v>
      </c>
    </row>
    <row r="34" spans="2:25" ht="12.75" customHeight="1">
      <c r="B34" s="46" t="s">
        <v>59</v>
      </c>
      <c r="C34" s="47"/>
      <c r="D34" s="47"/>
      <c r="E34" s="47"/>
      <c r="F34" s="47"/>
      <c r="G34" s="47"/>
      <c r="H34" s="47"/>
      <c r="I34" s="47"/>
      <c r="J34" s="48"/>
      <c r="K34" s="49" t="s">
        <v>22</v>
      </c>
      <c r="L34" s="53">
        <v>298</v>
      </c>
      <c r="M34" s="53">
        <v>13</v>
      </c>
      <c r="N34" s="53">
        <v>522</v>
      </c>
      <c r="O34" s="53">
        <v>65</v>
      </c>
      <c r="P34" s="53">
        <v>81</v>
      </c>
      <c r="Q34" s="53">
        <v>28</v>
      </c>
      <c r="R34" s="53">
        <v>26</v>
      </c>
      <c r="S34" s="53">
        <v>30</v>
      </c>
      <c r="T34" s="53">
        <v>60</v>
      </c>
      <c r="U34" s="53">
        <v>53</v>
      </c>
      <c r="V34" s="53">
        <v>137</v>
      </c>
      <c r="W34" s="50">
        <v>193</v>
      </c>
      <c r="X34" s="53">
        <f t="shared" si="2"/>
        <v>1506</v>
      </c>
      <c r="Y34" s="53">
        <v>125483</v>
      </c>
    </row>
    <row r="35" spans="2:25" ht="12.75">
      <c r="B35" s="46" t="s">
        <v>60</v>
      </c>
      <c r="C35" s="47"/>
      <c r="D35" s="47"/>
      <c r="E35" s="47"/>
      <c r="F35" s="47"/>
      <c r="G35" s="47"/>
      <c r="H35" s="47"/>
      <c r="I35" s="47"/>
      <c r="J35" s="48"/>
      <c r="K35" s="49" t="s">
        <v>23</v>
      </c>
      <c r="L35" s="53">
        <v>1909</v>
      </c>
      <c r="M35" s="53">
        <v>51</v>
      </c>
      <c r="N35" s="53">
        <v>496</v>
      </c>
      <c r="O35" s="53">
        <v>51</v>
      </c>
      <c r="P35" s="53">
        <v>86</v>
      </c>
      <c r="Q35" s="53">
        <v>144</v>
      </c>
      <c r="R35" s="53">
        <v>73</v>
      </c>
      <c r="S35" s="53">
        <v>81</v>
      </c>
      <c r="T35" s="53">
        <v>89</v>
      </c>
      <c r="U35" s="53">
        <v>76</v>
      </c>
      <c r="V35" s="53">
        <v>78</v>
      </c>
      <c r="W35" s="50">
        <v>466</v>
      </c>
      <c r="X35" s="53">
        <f t="shared" si="2"/>
        <v>3600</v>
      </c>
      <c r="Y35" s="53">
        <v>85990</v>
      </c>
    </row>
    <row r="36" spans="2:25" ht="12.75">
      <c r="B36" s="46" t="s">
        <v>61</v>
      </c>
      <c r="C36" s="47"/>
      <c r="D36" s="47"/>
      <c r="E36" s="47"/>
      <c r="F36" s="47"/>
      <c r="G36" s="47"/>
      <c r="H36" s="47"/>
      <c r="I36" s="47"/>
      <c r="J36" s="48"/>
      <c r="K36" s="49" t="s">
        <v>42</v>
      </c>
      <c r="L36" s="53">
        <v>485</v>
      </c>
      <c r="M36" s="53">
        <v>62</v>
      </c>
      <c r="N36" s="53">
        <v>569</v>
      </c>
      <c r="O36" s="53">
        <v>173</v>
      </c>
      <c r="P36" s="53">
        <v>173</v>
      </c>
      <c r="Q36" s="53">
        <v>120</v>
      </c>
      <c r="R36" s="53">
        <v>62</v>
      </c>
      <c r="S36" s="53">
        <v>138</v>
      </c>
      <c r="T36" s="53">
        <v>172</v>
      </c>
      <c r="U36" s="53">
        <v>132</v>
      </c>
      <c r="V36" s="53">
        <v>140</v>
      </c>
      <c r="W36" s="53">
        <v>549</v>
      </c>
      <c r="X36" s="53">
        <f t="shared" si="2"/>
        <v>2775</v>
      </c>
      <c r="Y36" s="53">
        <v>102162</v>
      </c>
    </row>
    <row r="37" spans="2:25" ht="12.75">
      <c r="B37" s="46" t="s">
        <v>62</v>
      </c>
      <c r="C37" s="47"/>
      <c r="D37" s="47"/>
      <c r="E37" s="47"/>
      <c r="F37" s="47"/>
      <c r="G37" s="47"/>
      <c r="H37" s="47"/>
      <c r="I37" s="47"/>
      <c r="J37" s="48"/>
      <c r="K37" s="49" t="s">
        <v>24</v>
      </c>
      <c r="L37" s="53">
        <v>718</v>
      </c>
      <c r="M37" s="53">
        <v>37</v>
      </c>
      <c r="N37" s="53">
        <v>832</v>
      </c>
      <c r="O37" s="53">
        <v>1730</v>
      </c>
      <c r="P37" s="53">
        <v>970</v>
      </c>
      <c r="Q37" s="53">
        <v>169</v>
      </c>
      <c r="R37" s="53">
        <v>138</v>
      </c>
      <c r="S37" s="53">
        <v>400</v>
      </c>
      <c r="T37" s="53">
        <v>431</v>
      </c>
      <c r="U37" s="53">
        <v>1202</v>
      </c>
      <c r="V37" s="53">
        <v>388</v>
      </c>
      <c r="W37" s="50">
        <v>556</v>
      </c>
      <c r="X37" s="53">
        <f t="shared" si="2"/>
        <v>7571</v>
      </c>
      <c r="Y37" s="53">
        <v>265959</v>
      </c>
    </row>
    <row r="38" spans="2:25" ht="12.75">
      <c r="B38" s="46" t="s">
        <v>63</v>
      </c>
      <c r="C38" s="47"/>
      <c r="D38" s="47"/>
      <c r="E38" s="47"/>
      <c r="F38" s="47"/>
      <c r="G38" s="47"/>
      <c r="H38" s="47"/>
      <c r="I38" s="47"/>
      <c r="J38" s="48"/>
      <c r="K38" s="49" t="s">
        <v>25</v>
      </c>
      <c r="L38" s="53">
        <v>12</v>
      </c>
      <c r="M38" s="53">
        <v>0</v>
      </c>
      <c r="N38" s="53">
        <v>8</v>
      </c>
      <c r="O38" s="53">
        <v>0</v>
      </c>
      <c r="P38" s="53">
        <v>0</v>
      </c>
      <c r="Q38" s="53">
        <v>2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0">
        <v>3</v>
      </c>
      <c r="X38" s="53">
        <f t="shared" si="2"/>
        <v>25</v>
      </c>
      <c r="Y38" s="53">
        <v>1926</v>
      </c>
    </row>
    <row r="39" spans="2:25" ht="12.75">
      <c r="B39" s="46" t="s">
        <v>64</v>
      </c>
      <c r="C39" s="47"/>
      <c r="D39" s="47"/>
      <c r="E39" s="47"/>
      <c r="F39" s="47"/>
      <c r="G39" s="47"/>
      <c r="H39" s="47"/>
      <c r="I39" s="47"/>
      <c r="J39" s="48"/>
      <c r="K39" s="49" t="s">
        <v>26</v>
      </c>
      <c r="L39" s="53">
        <v>125</v>
      </c>
      <c r="M39" s="53">
        <v>2</v>
      </c>
      <c r="N39" s="53">
        <v>112</v>
      </c>
      <c r="O39" s="53">
        <v>31</v>
      </c>
      <c r="P39" s="53">
        <v>62</v>
      </c>
      <c r="Q39" s="53">
        <v>13</v>
      </c>
      <c r="R39" s="53">
        <v>14</v>
      </c>
      <c r="S39" s="53">
        <v>27</v>
      </c>
      <c r="T39" s="53">
        <v>85</v>
      </c>
      <c r="U39" s="53">
        <v>70</v>
      </c>
      <c r="V39" s="53">
        <v>59</v>
      </c>
      <c r="W39" s="54">
        <v>80</v>
      </c>
      <c r="X39" s="53">
        <f t="shared" si="2"/>
        <v>680</v>
      </c>
      <c r="Y39" s="53">
        <v>26205</v>
      </c>
    </row>
    <row r="40" spans="2:25" s="29" customFormat="1" ht="12.75">
      <c r="B40" s="46" t="s">
        <v>65</v>
      </c>
      <c r="C40" s="47"/>
      <c r="D40" s="47"/>
      <c r="E40" s="47"/>
      <c r="F40" s="47"/>
      <c r="G40" s="47"/>
      <c r="H40" s="47"/>
      <c r="I40" s="47"/>
      <c r="J40" s="48"/>
      <c r="K40" s="49" t="s">
        <v>27</v>
      </c>
      <c r="L40" s="55">
        <f aca="true" t="shared" si="3" ref="L40:Y40">(L27/L22)*100</f>
        <v>28.13921113689095</v>
      </c>
      <c r="M40" s="55">
        <f t="shared" si="3"/>
        <v>63.65663322185061</v>
      </c>
      <c r="N40" s="55">
        <f t="shared" si="3"/>
        <v>17.42817767412276</v>
      </c>
      <c r="O40" s="55">
        <f t="shared" si="3"/>
        <v>68.81129854845037</v>
      </c>
      <c r="P40" s="55">
        <f t="shared" si="3"/>
        <v>85.24574442579717</v>
      </c>
      <c r="Q40" s="55">
        <f t="shared" si="3"/>
        <v>65.06701253782965</v>
      </c>
      <c r="R40" s="55">
        <f t="shared" si="3"/>
        <v>81.9951923076923</v>
      </c>
      <c r="S40" s="55">
        <f t="shared" si="3"/>
        <v>84.2826780021254</v>
      </c>
      <c r="T40" s="55">
        <f t="shared" si="3"/>
        <v>87.43280039097955</v>
      </c>
      <c r="U40" s="55">
        <f t="shared" si="3"/>
        <v>82.42838001658905</v>
      </c>
      <c r="V40" s="55">
        <f t="shared" si="3"/>
        <v>52.00073086058834</v>
      </c>
      <c r="W40" s="55">
        <f t="shared" si="3"/>
        <v>53.92574558734024</v>
      </c>
      <c r="X40" s="55">
        <f t="shared" si="3"/>
        <v>67.44272088217512</v>
      </c>
      <c r="Y40" s="55">
        <f t="shared" si="3"/>
        <v>42.2514884840211</v>
      </c>
    </row>
    <row r="41" spans="2:25" s="29" customFormat="1" ht="12.75">
      <c r="B41" s="46" t="s">
        <v>66</v>
      </c>
      <c r="C41" s="47"/>
      <c r="D41" s="47"/>
      <c r="E41" s="47"/>
      <c r="F41" s="47"/>
      <c r="G41" s="47"/>
      <c r="H41" s="47"/>
      <c r="I41" s="47"/>
      <c r="J41" s="48"/>
      <c r="K41" s="49" t="s">
        <v>28</v>
      </c>
      <c r="L41" s="55">
        <f aca="true" t="shared" si="4" ref="L41:Y41">(L28/L22)*100</f>
        <v>0.15777262180974477</v>
      </c>
      <c r="M41" s="55">
        <f t="shared" si="4"/>
        <v>0</v>
      </c>
      <c r="N41" s="55">
        <f t="shared" si="4"/>
        <v>0.20142054489557934</v>
      </c>
      <c r="O41" s="55">
        <f t="shared" si="4"/>
        <v>0.03923107100823853</v>
      </c>
      <c r="P41" s="55">
        <f t="shared" si="4"/>
        <v>0.1150803164708703</v>
      </c>
      <c r="Q41" s="55">
        <f t="shared" si="4"/>
        <v>0.043233895373973194</v>
      </c>
      <c r="R41" s="55">
        <f t="shared" si="4"/>
        <v>0.07211538461538462</v>
      </c>
      <c r="S41" s="55">
        <f t="shared" si="4"/>
        <v>0.06376195536663125</v>
      </c>
      <c r="T41" s="55">
        <f t="shared" si="4"/>
        <v>0.013963555121133842</v>
      </c>
      <c r="U41" s="55">
        <f t="shared" si="4"/>
        <v>0.012760798826006508</v>
      </c>
      <c r="V41" s="55">
        <f t="shared" si="4"/>
        <v>0.05481454412570802</v>
      </c>
      <c r="W41" s="55">
        <f t="shared" si="4"/>
        <v>0.13187259078920674</v>
      </c>
      <c r="X41" s="55">
        <f t="shared" si="4"/>
        <v>0.0839221419096348</v>
      </c>
      <c r="Y41" s="55">
        <f t="shared" si="4"/>
        <v>0.17598226316844046</v>
      </c>
    </row>
    <row r="42" spans="2:25" s="29" customFormat="1" ht="12.75">
      <c r="B42" s="46" t="s">
        <v>67</v>
      </c>
      <c r="C42" s="47"/>
      <c r="D42" s="47"/>
      <c r="E42" s="47"/>
      <c r="F42" s="47"/>
      <c r="G42" s="47"/>
      <c r="H42" s="47"/>
      <c r="I42" s="47"/>
      <c r="J42" s="48"/>
      <c r="K42" s="49" t="s">
        <v>29</v>
      </c>
      <c r="L42" s="55">
        <f>(L29/L22)*100</f>
        <v>7.359628770301624</v>
      </c>
      <c r="M42" s="55">
        <f aca="true" t="shared" si="5" ref="M42:Y42">(M29/M22)*100</f>
        <v>2.118171683389075</v>
      </c>
      <c r="N42" s="55">
        <f t="shared" si="5"/>
        <v>9.742393724159864</v>
      </c>
      <c r="O42" s="55">
        <f t="shared" si="5"/>
        <v>1.1900091539165687</v>
      </c>
      <c r="P42" s="55">
        <f t="shared" si="5"/>
        <v>1.884440182210501</v>
      </c>
      <c r="Q42" s="55">
        <f t="shared" si="5"/>
        <v>3.4587116299178557</v>
      </c>
      <c r="R42" s="55">
        <f t="shared" si="5"/>
        <v>1.5865384615384615</v>
      </c>
      <c r="S42" s="55">
        <f t="shared" si="5"/>
        <v>1.9872476089266737</v>
      </c>
      <c r="T42" s="55">
        <f t="shared" si="5"/>
        <v>1.2776652935837465</v>
      </c>
      <c r="U42" s="55">
        <f t="shared" si="5"/>
        <v>1.6461430485548396</v>
      </c>
      <c r="V42" s="55">
        <f t="shared" si="5"/>
        <v>5.609355015530788</v>
      </c>
      <c r="W42" s="55">
        <f t="shared" si="5"/>
        <v>5.842970176506391</v>
      </c>
      <c r="X42" s="55">
        <f t="shared" si="5"/>
        <v>3.494048747033397</v>
      </c>
      <c r="Y42" s="55">
        <f t="shared" si="5"/>
        <v>13.511024481223485</v>
      </c>
    </row>
    <row r="43" spans="2:25" s="29" customFormat="1" ht="12.75">
      <c r="B43" s="46" t="s">
        <v>68</v>
      </c>
      <c r="C43" s="47"/>
      <c r="D43" s="47"/>
      <c r="E43" s="47"/>
      <c r="F43" s="47"/>
      <c r="G43" s="47"/>
      <c r="H43" s="47"/>
      <c r="I43" s="47"/>
      <c r="J43" s="48"/>
      <c r="K43" s="49" t="s">
        <v>30</v>
      </c>
      <c r="L43" s="55">
        <f>(L30/L22)*100</f>
        <v>1.1786542923433876</v>
      </c>
      <c r="M43" s="55">
        <f aca="true" t="shared" si="6" ref="M43:Y43">(M30/M22)*100</f>
        <v>0</v>
      </c>
      <c r="N43" s="55">
        <f t="shared" si="6"/>
        <v>1.2615286759249442</v>
      </c>
      <c r="O43" s="55">
        <f t="shared" si="6"/>
        <v>0.13077023669412843</v>
      </c>
      <c r="P43" s="55">
        <f t="shared" si="6"/>
        <v>0.0383601054902901</v>
      </c>
      <c r="Q43" s="55">
        <f t="shared" si="6"/>
        <v>0.3026372676178124</v>
      </c>
      <c r="R43" s="55">
        <f t="shared" si="6"/>
        <v>0.09615384615384616</v>
      </c>
      <c r="S43" s="55">
        <f t="shared" si="6"/>
        <v>0.11689691817215729</v>
      </c>
      <c r="T43" s="55">
        <f t="shared" si="6"/>
        <v>0.11869021852963764</v>
      </c>
      <c r="U43" s="55">
        <f t="shared" si="6"/>
        <v>0.11484718943405856</v>
      </c>
      <c r="V43" s="55">
        <f t="shared" si="6"/>
        <v>1.0049333089713137</v>
      </c>
      <c r="W43" s="55">
        <f t="shared" si="6"/>
        <v>0.48691418137553255</v>
      </c>
      <c r="X43" s="55">
        <f t="shared" si="6"/>
        <v>0.38261277601811994</v>
      </c>
      <c r="Y43" s="55">
        <f t="shared" si="6"/>
        <v>0.9758331030495183</v>
      </c>
    </row>
    <row r="44" spans="2:25" s="29" customFormat="1" ht="12.75">
      <c r="B44" s="46" t="s">
        <v>69</v>
      </c>
      <c r="C44" s="47"/>
      <c r="D44" s="47"/>
      <c r="E44" s="47"/>
      <c r="F44" s="47"/>
      <c r="G44" s="47"/>
      <c r="H44" s="47"/>
      <c r="I44" s="47"/>
      <c r="J44" s="48"/>
      <c r="K44" s="49" t="s">
        <v>31</v>
      </c>
      <c r="L44" s="55">
        <f>(L31/L22)*100</f>
        <v>4.835266821345708</v>
      </c>
      <c r="M44" s="55">
        <f aca="true" t="shared" si="7" ref="M44:Y44">(M31/M22)*100</f>
        <v>7.58082497212932</v>
      </c>
      <c r="N44" s="55">
        <f t="shared" si="7"/>
        <v>11.8520089049083</v>
      </c>
      <c r="O44" s="55">
        <f t="shared" si="7"/>
        <v>1.163855106577743</v>
      </c>
      <c r="P44" s="55">
        <f t="shared" si="7"/>
        <v>1.5008391273076</v>
      </c>
      <c r="Q44" s="55">
        <f t="shared" si="7"/>
        <v>3.199308257674016</v>
      </c>
      <c r="R44" s="55">
        <f t="shared" si="7"/>
        <v>2.5</v>
      </c>
      <c r="S44" s="55">
        <f t="shared" si="7"/>
        <v>1.9022316684378322</v>
      </c>
      <c r="T44" s="55">
        <f t="shared" si="7"/>
        <v>1.4033372896739509</v>
      </c>
      <c r="U44" s="55">
        <f t="shared" si="7"/>
        <v>1.3207426784916736</v>
      </c>
      <c r="V44" s="55">
        <f t="shared" si="7"/>
        <v>8.03946647177051</v>
      </c>
      <c r="W44" s="55">
        <f t="shared" si="7"/>
        <v>5.244471495232299</v>
      </c>
      <c r="X44" s="55">
        <f t="shared" si="7"/>
        <v>3.4570508135033435</v>
      </c>
      <c r="Y44" s="55">
        <f t="shared" si="7"/>
        <v>6.027791221068693</v>
      </c>
    </row>
    <row r="45" spans="2:25" s="29" customFormat="1" ht="12.75">
      <c r="B45" s="46" t="s">
        <v>70</v>
      </c>
      <c r="C45" s="47"/>
      <c r="D45" s="47"/>
      <c r="E45" s="47"/>
      <c r="F45" s="47"/>
      <c r="G45" s="47"/>
      <c r="H45" s="47"/>
      <c r="I45" s="47"/>
      <c r="J45" s="48"/>
      <c r="K45" s="49" t="s">
        <v>32</v>
      </c>
      <c r="L45" s="55">
        <f>(L32/L22)*100</f>
        <v>19.87935034802784</v>
      </c>
      <c r="M45" s="55">
        <f aca="true" t="shared" si="8" ref="M45:Y45">(M32/M22)*100</f>
        <v>7.803790412486064</v>
      </c>
      <c r="N45" s="55">
        <f t="shared" si="8"/>
        <v>25.52740379518711</v>
      </c>
      <c r="O45" s="55">
        <f t="shared" si="8"/>
        <v>1.2292402249248071</v>
      </c>
      <c r="P45" s="55">
        <f t="shared" si="8"/>
        <v>3.447614480939823</v>
      </c>
      <c r="Q45" s="55">
        <f t="shared" si="8"/>
        <v>4.885430177258971</v>
      </c>
      <c r="R45" s="55">
        <f t="shared" si="8"/>
        <v>4.951923076923077</v>
      </c>
      <c r="S45" s="55">
        <f t="shared" si="8"/>
        <v>3.7088204038257175</v>
      </c>
      <c r="T45" s="55">
        <f t="shared" si="8"/>
        <v>2.9463101305592403</v>
      </c>
      <c r="U45" s="55">
        <f t="shared" si="8"/>
        <v>3.7835768519109294</v>
      </c>
      <c r="V45" s="55">
        <f t="shared" si="8"/>
        <v>14.452768134478347</v>
      </c>
      <c r="W45" s="55">
        <f t="shared" si="8"/>
        <v>12.791641306553053</v>
      </c>
      <c r="X45" s="55">
        <f t="shared" si="8"/>
        <v>8.273098892769159</v>
      </c>
      <c r="Y45" s="55">
        <f t="shared" si="8"/>
        <v>16.577534989849628</v>
      </c>
    </row>
    <row r="46" spans="2:25" s="29" customFormat="1" ht="12.75">
      <c r="B46" s="46" t="s">
        <v>71</v>
      </c>
      <c r="C46" s="47"/>
      <c r="D46" s="47"/>
      <c r="E46" s="47"/>
      <c r="F46" s="47"/>
      <c r="G46" s="47"/>
      <c r="H46" s="47"/>
      <c r="I46" s="47"/>
      <c r="J46" s="48"/>
      <c r="K46" s="49" t="s">
        <v>77</v>
      </c>
      <c r="L46" s="55">
        <f>(L34/L22)*100</f>
        <v>2.765661252900232</v>
      </c>
      <c r="M46" s="55">
        <f aca="true" t="shared" si="9" ref="M46:Y46">(M34/M22)*100</f>
        <v>1.4492753623188406</v>
      </c>
      <c r="N46" s="55">
        <f t="shared" si="9"/>
        <v>5.533764443973285</v>
      </c>
      <c r="O46" s="55">
        <f t="shared" si="9"/>
        <v>0.8500065385118346</v>
      </c>
      <c r="P46" s="55">
        <f t="shared" si="9"/>
        <v>0.38839606808918725</v>
      </c>
      <c r="Q46" s="55">
        <f t="shared" si="9"/>
        <v>1.2105490704712496</v>
      </c>
      <c r="R46" s="55">
        <f t="shared" si="9"/>
        <v>0.625</v>
      </c>
      <c r="S46" s="55">
        <f t="shared" si="9"/>
        <v>0.3188097768331562</v>
      </c>
      <c r="T46" s="55">
        <f t="shared" si="9"/>
        <v>0.4189066536340152</v>
      </c>
      <c r="U46" s="55">
        <f t="shared" si="9"/>
        <v>0.33816116888917247</v>
      </c>
      <c r="V46" s="55">
        <f t="shared" si="9"/>
        <v>2.5031975150739996</v>
      </c>
      <c r="W46" s="55">
        <f t="shared" si="9"/>
        <v>1.9578007709474539</v>
      </c>
      <c r="X46" s="55">
        <f t="shared" si="9"/>
        <v>1.3589972657624734</v>
      </c>
      <c r="Y46" s="55">
        <f t="shared" si="9"/>
        <v>3.6386195961715955</v>
      </c>
    </row>
    <row r="47" spans="2:25" s="29" customFormat="1" ht="12.75">
      <c r="B47" s="46" t="s">
        <v>72</v>
      </c>
      <c r="C47" s="47"/>
      <c r="D47" s="47"/>
      <c r="E47" s="47"/>
      <c r="F47" s="47"/>
      <c r="G47" s="47"/>
      <c r="H47" s="47"/>
      <c r="I47" s="47"/>
      <c r="J47" s="48"/>
      <c r="K47" s="49" t="s">
        <v>43</v>
      </c>
      <c r="L47" s="55">
        <f>(L36/L22)*100</f>
        <v>4.5011600928074245</v>
      </c>
      <c r="M47" s="55">
        <f aca="true" t="shared" si="10" ref="M47:Y47">(M36/M22)*100</f>
        <v>6.911928651059086</v>
      </c>
      <c r="N47" s="55">
        <f t="shared" si="10"/>
        <v>6.032015265557087</v>
      </c>
      <c r="O47" s="55">
        <f t="shared" si="10"/>
        <v>2.2623250948084217</v>
      </c>
      <c r="P47" s="55">
        <f t="shared" si="10"/>
        <v>0.8295372812275233</v>
      </c>
      <c r="Q47" s="55">
        <f t="shared" si="10"/>
        <v>5.188067444876784</v>
      </c>
      <c r="R47" s="55">
        <f t="shared" si="10"/>
        <v>1.4903846153846154</v>
      </c>
      <c r="S47" s="55">
        <f t="shared" si="10"/>
        <v>1.4665249734325185</v>
      </c>
      <c r="T47" s="55">
        <f t="shared" si="10"/>
        <v>1.2008657404175105</v>
      </c>
      <c r="U47" s="55">
        <f t="shared" si="10"/>
        <v>0.8422127225164295</v>
      </c>
      <c r="V47" s="55">
        <f t="shared" si="10"/>
        <v>2.558012059199708</v>
      </c>
      <c r="W47" s="55">
        <f t="shared" si="10"/>
        <v>5.569080949482654</v>
      </c>
      <c r="X47" s="55">
        <f t="shared" si="10"/>
        <v>2.5041284279487805</v>
      </c>
      <c r="Y47" s="55">
        <f t="shared" si="10"/>
        <v>2.962382595125097</v>
      </c>
    </row>
    <row r="48" spans="2:25" s="29" customFormat="1" ht="12.75">
      <c r="B48" s="46" t="s">
        <v>73</v>
      </c>
      <c r="C48" s="47"/>
      <c r="D48" s="47"/>
      <c r="E48" s="47"/>
      <c r="F48" s="47"/>
      <c r="G48" s="47"/>
      <c r="H48" s="47"/>
      <c r="I48" s="47"/>
      <c r="J48" s="48"/>
      <c r="K48" s="49" t="s">
        <v>33</v>
      </c>
      <c r="L48" s="55">
        <f>(L37/L22)*100</f>
        <v>6.663573085846868</v>
      </c>
      <c r="M48" s="55">
        <f aca="true" t="shared" si="11" ref="M48:Y48">(M37/M22)*100</f>
        <v>4.124860646599777</v>
      </c>
      <c r="N48" s="55">
        <f t="shared" si="11"/>
        <v>8.820099650164316</v>
      </c>
      <c r="O48" s="55">
        <f t="shared" si="11"/>
        <v>22.623250948084216</v>
      </c>
      <c r="P48" s="55">
        <f t="shared" si="11"/>
        <v>4.651162790697675</v>
      </c>
      <c r="Q48" s="55">
        <f t="shared" si="11"/>
        <v>7.306528318201471</v>
      </c>
      <c r="R48" s="55">
        <f t="shared" si="11"/>
        <v>3.3173076923076925</v>
      </c>
      <c r="S48" s="55">
        <f t="shared" si="11"/>
        <v>4.250797024442083</v>
      </c>
      <c r="T48" s="55">
        <f t="shared" si="11"/>
        <v>3.0091461286043426</v>
      </c>
      <c r="U48" s="55">
        <f t="shared" si="11"/>
        <v>7.669240094429912</v>
      </c>
      <c r="V48" s="55">
        <f t="shared" si="11"/>
        <v>7.0893477069249045</v>
      </c>
      <c r="W48" s="55">
        <f t="shared" si="11"/>
        <v>5.640089267599919</v>
      </c>
      <c r="X48" s="55">
        <f t="shared" si="11"/>
        <v>6.831984262342421</v>
      </c>
      <c r="Y48" s="55">
        <f t="shared" si="11"/>
        <v>7.711989904434875</v>
      </c>
    </row>
    <row r="49" spans="2:25" s="29" customFormat="1" ht="12.75">
      <c r="B49" s="46" t="s">
        <v>74</v>
      </c>
      <c r="C49" s="47"/>
      <c r="D49" s="47"/>
      <c r="E49" s="47"/>
      <c r="F49" s="47"/>
      <c r="G49" s="47"/>
      <c r="H49" s="47"/>
      <c r="I49" s="47"/>
      <c r="J49" s="48"/>
      <c r="K49" s="49" t="s">
        <v>34</v>
      </c>
      <c r="L49" s="56">
        <f>(L38/L22)*100</f>
        <v>0.11136890951276102</v>
      </c>
      <c r="M49" s="56">
        <f aca="true" t="shared" si="12" ref="M49:Y49">(M38/M22)*100</f>
        <v>0</v>
      </c>
      <c r="N49" s="56">
        <f t="shared" si="12"/>
        <v>0.0848086504823492</v>
      </c>
      <c r="O49" s="56">
        <f t="shared" si="12"/>
        <v>0</v>
      </c>
      <c r="P49" s="56">
        <f t="shared" si="12"/>
        <v>0</v>
      </c>
      <c r="Q49" s="56">
        <f t="shared" si="12"/>
        <v>0.08646779074794639</v>
      </c>
      <c r="R49" s="56">
        <f t="shared" si="12"/>
        <v>0</v>
      </c>
      <c r="S49" s="56">
        <f t="shared" si="12"/>
        <v>0</v>
      </c>
      <c r="T49" s="56">
        <f t="shared" si="12"/>
        <v>0</v>
      </c>
      <c r="U49" s="56">
        <f t="shared" si="12"/>
        <v>0</v>
      </c>
      <c r="V49" s="56">
        <f t="shared" si="12"/>
        <v>0</v>
      </c>
      <c r="W49" s="56">
        <f>(W38/W22)*100</f>
        <v>0.030432136335970784</v>
      </c>
      <c r="X49" s="56">
        <f t="shared" si="12"/>
        <v>0.02255971556710613</v>
      </c>
      <c r="Y49" s="56">
        <f t="shared" si="12"/>
        <v>0.05584805385770577</v>
      </c>
    </row>
    <row r="50" spans="2:25" s="29" customFormat="1" ht="12.75">
      <c r="B50" s="46" t="s">
        <v>75</v>
      </c>
      <c r="C50" s="47"/>
      <c r="D50" s="47"/>
      <c r="E50" s="47"/>
      <c r="F50" s="47"/>
      <c r="G50" s="47"/>
      <c r="H50" s="47"/>
      <c r="I50" s="47"/>
      <c r="J50" s="48"/>
      <c r="K50" s="49" t="s">
        <v>35</v>
      </c>
      <c r="L50" s="55">
        <f>(L39/L22)*100</f>
        <v>1.160092807424594</v>
      </c>
      <c r="M50" s="55">
        <f aca="true" t="shared" si="13" ref="M50:Y50">(M39/M22)*100</f>
        <v>0.2229654403567447</v>
      </c>
      <c r="N50" s="55">
        <f t="shared" si="13"/>
        <v>1.1873211067528888</v>
      </c>
      <c r="O50" s="55">
        <f t="shared" si="13"/>
        <v>0.40538773375179804</v>
      </c>
      <c r="P50" s="55">
        <f t="shared" si="13"/>
        <v>0.2972908175497483</v>
      </c>
      <c r="Q50" s="55">
        <f t="shared" si="13"/>
        <v>0.5620406398616515</v>
      </c>
      <c r="R50" s="55">
        <f t="shared" si="13"/>
        <v>0.33653846153846156</v>
      </c>
      <c r="S50" s="55">
        <f t="shared" si="13"/>
        <v>0.2869287991498406</v>
      </c>
      <c r="T50" s="55">
        <f t="shared" si="13"/>
        <v>0.5934510926481882</v>
      </c>
      <c r="U50" s="55">
        <f t="shared" si="13"/>
        <v>0.4466279589102278</v>
      </c>
      <c r="V50" s="55">
        <f t="shared" si="13"/>
        <v>1.0780193678055912</v>
      </c>
      <c r="W50" s="55">
        <f t="shared" si="13"/>
        <v>0.8115236356258876</v>
      </c>
      <c r="X50" s="55">
        <f t="shared" si="13"/>
        <v>0.6136242634252868</v>
      </c>
      <c r="Y50" s="55">
        <f t="shared" si="13"/>
        <v>0.7598640972695637</v>
      </c>
    </row>
    <row r="51" ht="12.75">
      <c r="L51" s="30"/>
    </row>
    <row r="52" spans="12:25" ht="12.75"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ht="12.75">
      <c r="L53" s="30"/>
    </row>
  </sheetData>
  <mergeCells count="33">
    <mergeCell ref="B33:J33"/>
    <mergeCell ref="B34:J34"/>
    <mergeCell ref="F6:H6"/>
    <mergeCell ref="B21:J21"/>
    <mergeCell ref="B23:J23"/>
    <mergeCell ref="B24:J24"/>
    <mergeCell ref="B6:C6"/>
    <mergeCell ref="B20:J20"/>
    <mergeCell ref="B22:J22"/>
    <mergeCell ref="B29:J29"/>
    <mergeCell ref="B30:J30"/>
    <mergeCell ref="B31:J31"/>
    <mergeCell ref="B32:J32"/>
    <mergeCell ref="B25:J25"/>
    <mergeCell ref="B26:J26"/>
    <mergeCell ref="B27:J27"/>
    <mergeCell ref="B28:J28"/>
    <mergeCell ref="B35:J35"/>
    <mergeCell ref="B36:J36"/>
    <mergeCell ref="B41:J41"/>
    <mergeCell ref="B42:J42"/>
    <mergeCell ref="B39:J39"/>
    <mergeCell ref="B40:J40"/>
    <mergeCell ref="B43:J43"/>
    <mergeCell ref="B44:J44"/>
    <mergeCell ref="B37:J37"/>
    <mergeCell ref="B50:J50"/>
    <mergeCell ref="B46:J46"/>
    <mergeCell ref="B47:J47"/>
    <mergeCell ref="B48:J48"/>
    <mergeCell ref="B49:J49"/>
    <mergeCell ref="B45:J45"/>
    <mergeCell ref="B38:J38"/>
  </mergeCells>
  <printOptions/>
  <pageMargins left="0.75" right="0.75" top="1" bottom="1" header="0" footer="0"/>
  <pageSetup fitToHeight="1" fitToWidth="1" horizontalDpi="300" verticalDpi="3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2007-08-01T21:08:43Z</cp:lastPrinted>
  <dcterms:created xsi:type="dcterms:W3CDTF">2006-08-07T20:43:59Z</dcterms:created>
  <dcterms:modified xsi:type="dcterms:W3CDTF">2007-08-01T21:08:44Z</dcterms:modified>
  <cp:category/>
  <cp:version/>
  <cp:contentType/>
  <cp:contentStatus/>
</cp:coreProperties>
</file>