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3755" windowHeight="7680" activeTab="0"/>
  </bookViews>
  <sheets>
    <sheet name="Tabla 05_17" sheetId="1" r:id="rId1"/>
  </sheets>
  <definedNames>
    <definedName name="_xlnm.Print_Area" localSheetId="0">'Tabla 05_17'!$B$1:$S$33</definedName>
  </definedNames>
  <calcPr fullCalcOnLoad="1"/>
</workbook>
</file>

<file path=xl/sharedStrings.xml><?xml version="1.0" encoding="utf-8"?>
<sst xmlns="http://schemas.openxmlformats.org/spreadsheetml/2006/main" count="58" uniqueCount="58">
  <si>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</si>
  <si>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</si>
  <si>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</si>
  <si>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</si>
  <si>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</si>
  <si>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</si>
  <si>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Indicador</t>
  </si>
  <si>
    <t>Cobertura Geográfica</t>
  </si>
  <si>
    <t>Fecha de Publicación</t>
  </si>
  <si>
    <t>Unidad de Medida</t>
  </si>
  <si>
    <t xml:space="preserve">Número de personas </t>
  </si>
  <si>
    <t>Fuente</t>
  </si>
  <si>
    <t>T_POB</t>
  </si>
  <si>
    <t>T_POBMAYA</t>
  </si>
  <si>
    <t>T_POBXINKA</t>
  </si>
  <si>
    <t>T_POBGARIF</t>
  </si>
  <si>
    <t>T_POBLADIN</t>
  </si>
  <si>
    <t>T_OTRAETNI</t>
  </si>
  <si>
    <t>P_POBMAYA</t>
  </si>
  <si>
    <t>P_POBXINKA</t>
  </si>
  <si>
    <t>P_POBGARIF</t>
  </si>
  <si>
    <t>P_POBLADIN</t>
  </si>
  <si>
    <t>P_OTRAETNI</t>
  </si>
  <si>
    <t>Código Departamento y Municipio</t>
  </si>
  <si>
    <t xml:space="preserve">Porcentaje de población por grupo étnico </t>
  </si>
  <si>
    <t>Distribución de la población por grupo étnico</t>
  </si>
  <si>
    <t>T_P_IND</t>
  </si>
  <si>
    <t>T_P_NIND</t>
  </si>
  <si>
    <t>Instituto Nacional de Estadística, XI Censo de Población y VI de Habitación</t>
  </si>
  <si>
    <t>Ref. Codigo Campo</t>
  </si>
  <si>
    <t>01a Total Población</t>
  </si>
  <si>
    <t>05a Maya</t>
  </si>
  <si>
    <t>05b Xinka</t>
  </si>
  <si>
    <t>05c Garífuna</t>
  </si>
  <si>
    <t>05d Ladina</t>
  </si>
  <si>
    <t>05e Otra</t>
  </si>
  <si>
    <t>05f Porcentaje Población Maya</t>
  </si>
  <si>
    <t>05g Porcentaje Población Xinka</t>
  </si>
  <si>
    <t>05h Porcentaje Población Garífuna</t>
  </si>
  <si>
    <t>05i Porcentaje Población Ladina</t>
  </si>
  <si>
    <t>05j Porcentaje Otro grupo étnico</t>
  </si>
  <si>
    <t>05k Total población indígena</t>
  </si>
  <si>
    <t>05l Total población no indígena</t>
  </si>
  <si>
    <t>Flores</t>
  </si>
  <si>
    <t>San José</t>
  </si>
  <si>
    <t>San Benito</t>
  </si>
  <si>
    <t>San Andrés</t>
  </si>
  <si>
    <t>La Libertad</t>
  </si>
  <si>
    <t>San Francisco</t>
  </si>
  <si>
    <t>Santa Ana</t>
  </si>
  <si>
    <t>Dolores</t>
  </si>
  <si>
    <t>San Luis</t>
  </si>
  <si>
    <t>Sayaxche</t>
  </si>
  <si>
    <t>Melchor de Mencos</t>
  </si>
  <si>
    <t>Poptun</t>
  </si>
  <si>
    <t>Total Departamento de Petén</t>
  </si>
  <si>
    <r>
      <t>¨</t>
    </r>
    <r>
      <rPr>
        <b/>
        <sz val="9"/>
        <rFont val="Arial"/>
        <family val="2"/>
      </rPr>
      <t>05 - 17</t>
    </r>
  </si>
  <si>
    <t>Municipios del Departamento de Peten</t>
  </si>
</sst>
</file>

<file path=xl/styles.xml><?xml version="1.0" encoding="utf-8"?>
<styleSheet xmlns="http://schemas.openxmlformats.org/spreadsheetml/2006/main">
  <numFmts count="1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;[Red]#,##0"/>
    <numFmt numFmtId="169" formatCode="0.000000"/>
    <numFmt numFmtId="170" formatCode="0.00000"/>
    <numFmt numFmtId="171" formatCode="0.0000"/>
    <numFmt numFmtId="172" formatCode="0.000"/>
    <numFmt numFmtId="173" formatCode="0.0"/>
  </numFmts>
  <fonts count="9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i/>
      <sz val="9"/>
      <name val="Arial"/>
      <family val="2"/>
    </font>
    <font>
      <b/>
      <sz val="9"/>
      <color indexed="22"/>
      <name val="Arial"/>
      <family val="2"/>
    </font>
    <font>
      <sz val="9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top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7" xfId="0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49" fontId="3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top"/>
    </xf>
    <xf numFmtId="0" fontId="3" fillId="2" borderId="11" xfId="0" applyFont="1" applyFill="1" applyBorder="1" applyAlignment="1">
      <alignment horizontal="center" vertical="top"/>
    </xf>
    <xf numFmtId="0" fontId="7" fillId="2" borderId="12" xfId="0" applyFont="1" applyFill="1" applyBorder="1" applyAlignment="1">
      <alignment horizontal="center" vertical="top"/>
    </xf>
    <xf numFmtId="0" fontId="0" fillId="2" borderId="10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1" fillId="2" borderId="12" xfId="0" applyFont="1" applyFill="1" applyBorder="1" applyAlignment="1">
      <alignment/>
    </xf>
    <xf numFmtId="0" fontId="2" fillId="2" borderId="1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1" fontId="2" fillId="2" borderId="12" xfId="15" applyNumberFormat="1" applyFont="1" applyFill="1" applyBorder="1" applyAlignment="1">
      <alignment horizontal="center"/>
    </xf>
    <xf numFmtId="1" fontId="2" fillId="2" borderId="10" xfId="15" applyNumberFormat="1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left" vertical="center" wrapText="1"/>
    </xf>
    <xf numFmtId="0" fontId="2" fillId="3" borderId="13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0" fillId="3" borderId="12" xfId="0" applyFont="1" applyFill="1" applyBorder="1" applyAlignment="1">
      <alignment/>
    </xf>
    <xf numFmtId="0" fontId="2" fillId="3" borderId="12" xfId="0" applyNumberFormat="1" applyFont="1" applyFill="1" applyBorder="1" applyAlignment="1">
      <alignment horizontal="right"/>
    </xf>
    <xf numFmtId="0" fontId="2" fillId="3" borderId="12" xfId="0" applyFont="1" applyFill="1" applyBorder="1" applyAlignment="1">
      <alignment horizontal="left" vertical="top" wrapText="1"/>
    </xf>
    <xf numFmtId="0" fontId="2" fillId="3" borderId="12" xfId="0" applyNumberFormat="1" applyFont="1" applyFill="1" applyBorder="1" applyAlignment="1">
      <alignment horizontal="right" vertical="top"/>
    </xf>
    <xf numFmtId="0" fontId="2" fillId="3" borderId="12" xfId="0" applyNumberFormat="1" applyFont="1" applyFill="1" applyBorder="1" applyAlignment="1">
      <alignment/>
    </xf>
    <xf numFmtId="2" fontId="2" fillId="3" borderId="12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47625</xdr:colOff>
      <xdr:row>3</xdr:row>
      <xdr:rowOff>66675</xdr:rowOff>
    </xdr:from>
    <xdr:to>
      <xdr:col>13</xdr:col>
      <xdr:colOff>28575</xdr:colOff>
      <xdr:row>8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58300" y="55245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34"/>
  <sheetViews>
    <sheetView showGridLines="0" tabSelected="1" workbookViewId="0" topLeftCell="A1">
      <selection activeCell="B21" sqref="B21:S33"/>
    </sheetView>
  </sheetViews>
  <sheetFormatPr defaultColWidth="11.421875" defaultRowHeight="12.75"/>
  <cols>
    <col min="1" max="1" width="3.140625" style="0" customWidth="1"/>
    <col min="6" max="6" width="15.7109375" style="0" customWidth="1"/>
    <col min="7" max="20" width="14.7109375" style="0" customWidth="1"/>
  </cols>
  <sheetData>
    <row r="1" spans="2:19" ht="12.75">
      <c r="B1" s="6" t="s">
        <v>0</v>
      </c>
      <c r="C1" s="7"/>
      <c r="D1" s="7"/>
      <c r="E1" s="7"/>
      <c r="F1" s="7"/>
      <c r="G1" s="7"/>
      <c r="H1" s="7"/>
      <c r="I1" s="7"/>
      <c r="J1" s="1"/>
      <c r="K1" s="1"/>
      <c r="L1" s="1"/>
      <c r="M1" s="1"/>
      <c r="N1" s="1"/>
      <c r="O1" s="1"/>
      <c r="P1" s="1"/>
      <c r="Q1" s="1"/>
      <c r="R1" s="1"/>
      <c r="S1" s="1"/>
    </row>
    <row r="2" spans="2:19" ht="12.75">
      <c r="B2" s="6" t="s">
        <v>1</v>
      </c>
      <c r="C2" s="7"/>
      <c r="D2" s="7"/>
      <c r="E2" s="7"/>
      <c r="F2" s="7"/>
      <c r="G2" s="7"/>
      <c r="H2" s="7"/>
      <c r="I2" s="7"/>
      <c r="J2" s="1"/>
      <c r="K2" s="1"/>
      <c r="L2" s="1"/>
      <c r="M2" s="1"/>
      <c r="N2" s="1"/>
      <c r="O2" s="1"/>
      <c r="P2" s="1"/>
      <c r="Q2" s="1"/>
      <c r="R2" s="1"/>
      <c r="S2" s="1"/>
    </row>
    <row r="3" spans="2:19" ht="12.75">
      <c r="B3" s="6" t="s">
        <v>2</v>
      </c>
      <c r="C3" s="7"/>
      <c r="D3" s="7"/>
      <c r="E3" s="7"/>
      <c r="F3" s="7"/>
      <c r="G3" s="7"/>
      <c r="H3" s="7"/>
      <c r="I3" s="7"/>
      <c r="J3" s="1"/>
      <c r="K3" s="1"/>
      <c r="L3" s="1"/>
      <c r="M3" s="1"/>
      <c r="N3" s="1"/>
      <c r="O3" s="1"/>
      <c r="P3" s="1"/>
      <c r="Q3" s="1"/>
      <c r="R3" s="1"/>
      <c r="S3" s="1"/>
    </row>
    <row r="4" spans="2:19" ht="12.75">
      <c r="B4" s="6" t="s">
        <v>3</v>
      </c>
      <c r="C4" s="7"/>
      <c r="D4" s="7"/>
      <c r="E4" s="7"/>
      <c r="F4" s="7"/>
      <c r="G4" s="7"/>
      <c r="H4" s="7"/>
      <c r="I4" s="7"/>
      <c r="J4" s="1"/>
      <c r="K4" s="1"/>
      <c r="L4" s="1"/>
      <c r="M4" s="1"/>
      <c r="N4" s="1"/>
      <c r="O4" s="1"/>
      <c r="P4" s="1"/>
      <c r="Q4" s="1"/>
      <c r="R4" s="1"/>
      <c r="S4" s="1"/>
    </row>
    <row r="5" spans="2:19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2:19" ht="12.75">
      <c r="B6" s="35" t="s">
        <v>4</v>
      </c>
      <c r="C6" s="36"/>
      <c r="D6" s="2"/>
      <c r="E6" s="37" t="s">
        <v>56</v>
      </c>
      <c r="F6" s="30"/>
      <c r="G6" s="30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2:19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2:19" ht="12.75">
      <c r="B8" s="12" t="s">
        <v>5</v>
      </c>
      <c r="C8" s="13"/>
      <c r="D8" s="14" t="s">
        <v>25</v>
      </c>
      <c r="E8" s="13"/>
      <c r="F8" s="13"/>
      <c r="G8" s="13"/>
      <c r="H8" s="13"/>
      <c r="I8" s="15"/>
      <c r="J8" s="3"/>
      <c r="K8" s="3"/>
      <c r="L8" s="3"/>
      <c r="M8" s="1"/>
      <c r="N8" s="1"/>
      <c r="O8" s="1"/>
      <c r="P8" s="1"/>
      <c r="Q8" s="1"/>
      <c r="R8" s="1"/>
      <c r="S8" s="1"/>
    </row>
    <row r="9" spans="2:19" ht="12.75">
      <c r="B9" s="16" t="s">
        <v>6</v>
      </c>
      <c r="C9" s="4"/>
      <c r="D9" s="17" t="s">
        <v>24</v>
      </c>
      <c r="E9" s="4"/>
      <c r="F9" s="4"/>
      <c r="G9" s="4"/>
      <c r="H9" s="4"/>
      <c r="I9" s="18"/>
      <c r="J9" s="4"/>
      <c r="K9" s="4"/>
      <c r="L9" s="4"/>
      <c r="M9" s="5"/>
      <c r="N9" s="5"/>
      <c r="O9" s="5"/>
      <c r="P9" s="5"/>
      <c r="Q9" s="5"/>
      <c r="R9" s="5"/>
      <c r="S9" s="5"/>
    </row>
    <row r="10" spans="2:19" ht="12.75">
      <c r="B10" s="19" t="s">
        <v>7</v>
      </c>
      <c r="C10" s="3"/>
      <c r="D10" s="3" t="s">
        <v>57</v>
      </c>
      <c r="E10" s="3"/>
      <c r="F10" s="3"/>
      <c r="G10" s="3"/>
      <c r="H10" s="3"/>
      <c r="I10" s="20"/>
      <c r="J10" s="3"/>
      <c r="K10" s="3"/>
      <c r="L10" s="3"/>
      <c r="M10" s="1"/>
      <c r="N10" s="1"/>
      <c r="O10" s="1"/>
      <c r="P10" s="1"/>
      <c r="Q10" s="1"/>
      <c r="R10" s="1"/>
      <c r="S10" s="1"/>
    </row>
    <row r="11" spans="2:19" ht="12.75">
      <c r="B11" s="19" t="s">
        <v>8</v>
      </c>
      <c r="C11" s="3"/>
      <c r="D11" s="31">
        <v>2002</v>
      </c>
      <c r="E11" s="31"/>
      <c r="F11" s="31"/>
      <c r="G11" s="3"/>
      <c r="H11" s="3"/>
      <c r="I11" s="20"/>
      <c r="J11" s="3"/>
      <c r="K11" s="3"/>
      <c r="L11" s="3"/>
      <c r="M11" s="1"/>
      <c r="N11" s="1"/>
      <c r="O11" s="1"/>
      <c r="P11" s="1"/>
      <c r="Q11" s="1"/>
      <c r="R11" s="1"/>
      <c r="S11" s="1"/>
    </row>
    <row r="12" spans="2:19" ht="12.75">
      <c r="B12" s="19" t="s">
        <v>9</v>
      </c>
      <c r="C12" s="3"/>
      <c r="D12" s="3" t="s">
        <v>10</v>
      </c>
      <c r="E12" s="3"/>
      <c r="F12" s="3"/>
      <c r="G12" s="3"/>
      <c r="H12" s="3"/>
      <c r="I12" s="20"/>
      <c r="J12" s="3"/>
      <c r="K12" s="3"/>
      <c r="L12" s="3"/>
      <c r="M12" s="1"/>
      <c r="N12" s="1"/>
      <c r="O12" s="1"/>
      <c r="P12" s="1"/>
      <c r="Q12" s="1"/>
      <c r="R12" s="1"/>
      <c r="S12" s="1"/>
    </row>
    <row r="13" spans="2:19" ht="12.75">
      <c r="B13" s="21" t="s">
        <v>11</v>
      </c>
      <c r="C13" s="22"/>
      <c r="D13" s="22" t="s">
        <v>28</v>
      </c>
      <c r="E13" s="22"/>
      <c r="F13" s="22"/>
      <c r="G13" s="22"/>
      <c r="H13" s="22"/>
      <c r="I13" s="23"/>
      <c r="J13" s="3"/>
      <c r="K13" s="3"/>
      <c r="L13" s="3"/>
      <c r="M13" s="1"/>
      <c r="N13" s="1"/>
      <c r="O13" s="1"/>
      <c r="P13" s="1"/>
      <c r="Q13" s="1"/>
      <c r="R13" s="1"/>
      <c r="S13" s="1"/>
    </row>
    <row r="14" spans="2:19" ht="12.7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8"/>
      <c r="O14" s="8"/>
      <c r="P14" s="1"/>
      <c r="Q14" s="1"/>
      <c r="R14" s="9"/>
      <c r="S14" s="9"/>
    </row>
    <row r="15" spans="2:19" ht="12.7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8"/>
      <c r="O15" s="8"/>
      <c r="P15" s="1"/>
      <c r="Q15" s="1"/>
      <c r="R15" s="9"/>
      <c r="S15" s="1"/>
    </row>
    <row r="16" spans="2:19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2:19" ht="12.75">
      <c r="B17" s="10"/>
      <c r="C17" s="10"/>
      <c r="D17" s="10"/>
      <c r="E17" s="10"/>
      <c r="F17" s="26"/>
      <c r="G17" s="24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</row>
    <row r="18" spans="2:19" ht="34.5" customHeight="1">
      <c r="B18" s="32"/>
      <c r="C18" s="33"/>
      <c r="D18" s="33"/>
      <c r="E18" s="34"/>
      <c r="F18" s="27"/>
      <c r="G18" s="42" t="s">
        <v>43</v>
      </c>
      <c r="H18" s="42" t="s">
        <v>44</v>
      </c>
      <c r="I18" s="42" t="s">
        <v>45</v>
      </c>
      <c r="J18" s="42" t="s">
        <v>46</v>
      </c>
      <c r="K18" s="42" t="s">
        <v>47</v>
      </c>
      <c r="L18" s="42" t="s">
        <v>48</v>
      </c>
      <c r="M18" s="42" t="s">
        <v>49</v>
      </c>
      <c r="N18" s="42" t="s">
        <v>50</v>
      </c>
      <c r="O18" s="42" t="s">
        <v>51</v>
      </c>
      <c r="P18" s="42" t="s">
        <v>52</v>
      </c>
      <c r="Q18" s="42" t="s">
        <v>53</v>
      </c>
      <c r="R18" s="42" t="s">
        <v>54</v>
      </c>
      <c r="S18" s="43" t="s">
        <v>55</v>
      </c>
    </row>
    <row r="19" spans="2:19" ht="12.75">
      <c r="B19" s="38" t="s">
        <v>23</v>
      </c>
      <c r="C19" s="39"/>
      <c r="D19" s="39"/>
      <c r="E19" s="40"/>
      <c r="F19" s="41" t="s">
        <v>29</v>
      </c>
      <c r="G19" s="44">
        <v>1701</v>
      </c>
      <c r="H19" s="44">
        <v>1702</v>
      </c>
      <c r="I19" s="44">
        <v>1703</v>
      </c>
      <c r="J19" s="44">
        <v>1704</v>
      </c>
      <c r="K19" s="44">
        <v>1705</v>
      </c>
      <c r="L19" s="44">
        <v>1706</v>
      </c>
      <c r="M19" s="44">
        <v>1707</v>
      </c>
      <c r="N19" s="44">
        <v>1708</v>
      </c>
      <c r="O19" s="44">
        <v>1709</v>
      </c>
      <c r="P19" s="44">
        <v>1710</v>
      </c>
      <c r="Q19" s="44">
        <v>1711</v>
      </c>
      <c r="R19" s="45">
        <v>1712</v>
      </c>
      <c r="S19" s="46">
        <v>17</v>
      </c>
    </row>
    <row r="20" spans="2:19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2:22" ht="12.75" customHeight="1">
      <c r="B21" s="47" t="s">
        <v>30</v>
      </c>
      <c r="C21" s="48"/>
      <c r="D21" s="48"/>
      <c r="E21" s="49"/>
      <c r="F21" s="50" t="s">
        <v>12</v>
      </c>
      <c r="G21" s="51">
        <v>30897</v>
      </c>
      <c r="H21" s="51">
        <v>3584</v>
      </c>
      <c r="I21" s="51">
        <v>29926</v>
      </c>
      <c r="J21" s="51">
        <v>20295</v>
      </c>
      <c r="K21" s="51">
        <v>67252</v>
      </c>
      <c r="L21" s="51">
        <v>8917</v>
      </c>
      <c r="M21" s="51">
        <v>14602</v>
      </c>
      <c r="N21" s="51">
        <v>32404</v>
      </c>
      <c r="O21" s="51">
        <v>48745</v>
      </c>
      <c r="P21" s="51">
        <v>55578</v>
      </c>
      <c r="Q21" s="51">
        <v>18872</v>
      </c>
      <c r="R21" s="51">
        <v>35663</v>
      </c>
      <c r="S21" s="51">
        <f aca="true" t="shared" si="0" ref="S21:S26">SUM(G21:R21)</f>
        <v>366735</v>
      </c>
      <c r="T21" s="28"/>
      <c r="U21" s="28"/>
      <c r="V21" s="28"/>
    </row>
    <row r="22" spans="2:22" ht="12.75">
      <c r="B22" s="52" t="s">
        <v>31</v>
      </c>
      <c r="C22" s="52"/>
      <c r="D22" s="52"/>
      <c r="E22" s="52"/>
      <c r="F22" s="50" t="s">
        <v>13</v>
      </c>
      <c r="G22" s="53">
        <v>2995</v>
      </c>
      <c r="H22" s="53">
        <v>1830</v>
      </c>
      <c r="I22" s="53">
        <v>2950</v>
      </c>
      <c r="J22" s="53">
        <v>2451</v>
      </c>
      <c r="K22" s="51">
        <v>13669</v>
      </c>
      <c r="L22" s="51">
        <v>2445</v>
      </c>
      <c r="M22" s="51">
        <v>1845</v>
      </c>
      <c r="N22" s="51">
        <v>4569</v>
      </c>
      <c r="O22" s="51">
        <v>29020</v>
      </c>
      <c r="P22" s="51">
        <v>34197</v>
      </c>
      <c r="Q22" s="51">
        <v>473</v>
      </c>
      <c r="R22" s="54">
        <v>12624</v>
      </c>
      <c r="S22" s="51">
        <f t="shared" si="0"/>
        <v>109068</v>
      </c>
      <c r="T22" s="28"/>
      <c r="U22" s="28"/>
      <c r="V22" s="28"/>
    </row>
    <row r="23" spans="2:22" ht="12.75">
      <c r="B23" s="52" t="s">
        <v>32</v>
      </c>
      <c r="C23" s="52"/>
      <c r="D23" s="52"/>
      <c r="E23" s="52"/>
      <c r="F23" s="50" t="s">
        <v>14</v>
      </c>
      <c r="G23" s="53">
        <v>7</v>
      </c>
      <c r="H23" s="53">
        <v>0</v>
      </c>
      <c r="I23" s="53">
        <v>16</v>
      </c>
      <c r="J23" s="53">
        <v>2</v>
      </c>
      <c r="K23" s="51">
        <v>19</v>
      </c>
      <c r="L23" s="51">
        <v>0</v>
      </c>
      <c r="M23" s="51">
        <v>3</v>
      </c>
      <c r="N23" s="51">
        <v>20</v>
      </c>
      <c r="O23" s="51">
        <v>7</v>
      </c>
      <c r="P23" s="51">
        <v>5</v>
      </c>
      <c r="Q23" s="51">
        <v>2</v>
      </c>
      <c r="R23" s="54">
        <v>11</v>
      </c>
      <c r="S23" s="51">
        <f t="shared" si="0"/>
        <v>92</v>
      </c>
      <c r="T23" s="28"/>
      <c r="U23" s="28"/>
      <c r="V23" s="28"/>
    </row>
    <row r="24" spans="2:22" ht="12.75">
      <c r="B24" s="52" t="s">
        <v>33</v>
      </c>
      <c r="C24" s="52"/>
      <c r="D24" s="52"/>
      <c r="E24" s="52"/>
      <c r="F24" s="50" t="s">
        <v>15</v>
      </c>
      <c r="G24" s="53">
        <v>5</v>
      </c>
      <c r="H24" s="53">
        <v>0</v>
      </c>
      <c r="I24" s="53">
        <v>30</v>
      </c>
      <c r="J24" s="53">
        <v>9</v>
      </c>
      <c r="K24" s="51">
        <v>2</v>
      </c>
      <c r="L24" s="51">
        <v>0</v>
      </c>
      <c r="M24" s="51">
        <v>1</v>
      </c>
      <c r="N24" s="51">
        <v>0</v>
      </c>
      <c r="O24" s="51">
        <v>0</v>
      </c>
      <c r="P24" s="51">
        <v>16</v>
      </c>
      <c r="Q24" s="51">
        <v>3</v>
      </c>
      <c r="R24" s="54">
        <v>1</v>
      </c>
      <c r="S24" s="51">
        <f t="shared" si="0"/>
        <v>67</v>
      </c>
      <c r="T24" s="28"/>
      <c r="U24" s="28"/>
      <c r="V24" s="28"/>
    </row>
    <row r="25" spans="2:22" ht="12.75">
      <c r="B25" s="52" t="s">
        <v>34</v>
      </c>
      <c r="C25" s="52"/>
      <c r="D25" s="52"/>
      <c r="E25" s="52"/>
      <c r="F25" s="50" t="s">
        <v>16</v>
      </c>
      <c r="G25" s="53">
        <v>27832</v>
      </c>
      <c r="H25" s="53">
        <v>1749</v>
      </c>
      <c r="I25" s="53">
        <v>26918</v>
      </c>
      <c r="J25" s="53">
        <v>17798</v>
      </c>
      <c r="K25" s="51">
        <v>53529</v>
      </c>
      <c r="L25" s="51">
        <v>6472</v>
      </c>
      <c r="M25" s="51">
        <v>12745</v>
      </c>
      <c r="N25" s="51">
        <v>27806</v>
      </c>
      <c r="O25" s="51">
        <v>19705</v>
      </c>
      <c r="P25" s="51">
        <v>21334</v>
      </c>
      <c r="Q25" s="51">
        <v>18348</v>
      </c>
      <c r="R25" s="54">
        <v>23002</v>
      </c>
      <c r="S25" s="51">
        <f t="shared" si="0"/>
        <v>257238</v>
      </c>
      <c r="T25" s="28"/>
      <c r="U25" s="28"/>
      <c r="V25" s="28"/>
    </row>
    <row r="26" spans="2:22" ht="12.75">
      <c r="B26" s="52" t="s">
        <v>35</v>
      </c>
      <c r="C26" s="52"/>
      <c r="D26" s="52"/>
      <c r="E26" s="52"/>
      <c r="F26" s="50" t="s">
        <v>17</v>
      </c>
      <c r="G26" s="53">
        <v>58</v>
      </c>
      <c r="H26" s="53">
        <v>5</v>
      </c>
      <c r="I26" s="53">
        <v>12</v>
      </c>
      <c r="J26" s="53">
        <v>35</v>
      </c>
      <c r="K26" s="51">
        <v>33</v>
      </c>
      <c r="L26" s="51">
        <v>0</v>
      </c>
      <c r="M26" s="51">
        <v>8</v>
      </c>
      <c r="N26" s="51">
        <v>9</v>
      </c>
      <c r="O26" s="51">
        <v>13</v>
      </c>
      <c r="P26" s="51">
        <v>26</v>
      </c>
      <c r="Q26" s="51">
        <v>46</v>
      </c>
      <c r="R26" s="54">
        <v>25</v>
      </c>
      <c r="S26" s="51">
        <f t="shared" si="0"/>
        <v>270</v>
      </c>
      <c r="T26" s="28"/>
      <c r="U26" s="28"/>
      <c r="V26" s="28"/>
    </row>
    <row r="27" spans="2:19" s="25" customFormat="1" ht="12.75">
      <c r="B27" s="52" t="s">
        <v>36</v>
      </c>
      <c r="C27" s="52"/>
      <c r="D27" s="52"/>
      <c r="E27" s="52"/>
      <c r="F27" s="50" t="s">
        <v>18</v>
      </c>
      <c r="G27" s="55">
        <f>SUM(G22/G21)*100</f>
        <v>9.693497750590673</v>
      </c>
      <c r="H27" s="55">
        <f aca="true" t="shared" si="1" ref="H27:S27">SUM(H22/H21)*100</f>
        <v>51.06026785714286</v>
      </c>
      <c r="I27" s="55">
        <f t="shared" si="1"/>
        <v>9.857648867205775</v>
      </c>
      <c r="J27" s="55">
        <f t="shared" si="1"/>
        <v>12.076866223207688</v>
      </c>
      <c r="K27" s="55">
        <f t="shared" si="1"/>
        <v>20.32504609528341</v>
      </c>
      <c r="L27" s="55">
        <f t="shared" si="1"/>
        <v>27.419535718290906</v>
      </c>
      <c r="M27" s="55">
        <f t="shared" si="1"/>
        <v>12.635255444459665</v>
      </c>
      <c r="N27" s="55">
        <f t="shared" si="1"/>
        <v>14.100111097395382</v>
      </c>
      <c r="O27" s="55">
        <f t="shared" si="1"/>
        <v>59.5343112114063</v>
      </c>
      <c r="P27" s="55">
        <f t="shared" si="1"/>
        <v>61.52974198423837</v>
      </c>
      <c r="Q27" s="55">
        <f t="shared" si="1"/>
        <v>2.5063586265366684</v>
      </c>
      <c r="R27" s="55">
        <f t="shared" si="1"/>
        <v>35.39803157333932</v>
      </c>
      <c r="S27" s="55">
        <f t="shared" si="1"/>
        <v>29.740275675896765</v>
      </c>
    </row>
    <row r="28" spans="2:19" s="25" customFormat="1" ht="12.75">
      <c r="B28" s="52" t="s">
        <v>37</v>
      </c>
      <c r="C28" s="52"/>
      <c r="D28" s="52"/>
      <c r="E28" s="52"/>
      <c r="F28" s="50" t="s">
        <v>19</v>
      </c>
      <c r="G28" s="55">
        <f>SUM(G23/G21)*100</f>
        <v>0.02265592128685633</v>
      </c>
      <c r="H28" s="55">
        <f aca="true" t="shared" si="2" ref="H28:S28">SUM(H23/H21)*100</f>
        <v>0</v>
      </c>
      <c r="I28" s="55">
        <f t="shared" si="2"/>
        <v>0.05346521419501438</v>
      </c>
      <c r="J28" s="55">
        <f t="shared" si="2"/>
        <v>0.009854644000985464</v>
      </c>
      <c r="K28" s="55">
        <f t="shared" si="2"/>
        <v>0.0282519478974603</v>
      </c>
      <c r="L28" s="55">
        <f t="shared" si="2"/>
        <v>0</v>
      </c>
      <c r="M28" s="55">
        <f t="shared" si="2"/>
        <v>0.020545130803999452</v>
      </c>
      <c r="N28" s="55">
        <f t="shared" si="2"/>
        <v>0.061720775212936674</v>
      </c>
      <c r="O28" s="55">
        <f t="shared" si="2"/>
        <v>0.014360447225356447</v>
      </c>
      <c r="P28" s="55">
        <f t="shared" si="2"/>
        <v>0.008996365468350786</v>
      </c>
      <c r="Q28" s="55">
        <f t="shared" si="2"/>
        <v>0.0105977108944468</v>
      </c>
      <c r="R28" s="55">
        <f t="shared" si="2"/>
        <v>0.030844292403891988</v>
      </c>
      <c r="S28" s="55">
        <f t="shared" si="2"/>
        <v>0.025086233929131386</v>
      </c>
    </row>
    <row r="29" spans="2:19" s="25" customFormat="1" ht="12.75">
      <c r="B29" s="52" t="s">
        <v>38</v>
      </c>
      <c r="C29" s="52"/>
      <c r="D29" s="52"/>
      <c r="E29" s="52"/>
      <c r="F29" s="50" t="s">
        <v>20</v>
      </c>
      <c r="G29" s="55">
        <f>SUM(G24/G21)*100</f>
        <v>0.01618280091918309</v>
      </c>
      <c r="H29" s="55">
        <f aca="true" t="shared" si="3" ref="H29:S29">SUM(H24/H21)*100</f>
        <v>0</v>
      </c>
      <c r="I29" s="55">
        <f t="shared" si="3"/>
        <v>0.10024727661565194</v>
      </c>
      <c r="J29" s="55">
        <f t="shared" si="3"/>
        <v>0.044345898004434586</v>
      </c>
      <c r="K29" s="55">
        <f t="shared" si="3"/>
        <v>0.0029738892523642423</v>
      </c>
      <c r="L29" s="55">
        <f t="shared" si="3"/>
        <v>0</v>
      </c>
      <c r="M29" s="55">
        <f t="shared" si="3"/>
        <v>0.006848376934666484</v>
      </c>
      <c r="N29" s="55">
        <f t="shared" si="3"/>
        <v>0</v>
      </c>
      <c r="O29" s="55">
        <f t="shared" si="3"/>
        <v>0</v>
      </c>
      <c r="P29" s="55">
        <f t="shared" si="3"/>
        <v>0.028788369498722516</v>
      </c>
      <c r="Q29" s="55">
        <f t="shared" si="3"/>
        <v>0.0158965663416702</v>
      </c>
      <c r="R29" s="55">
        <f t="shared" si="3"/>
        <v>0.002804026582171999</v>
      </c>
      <c r="S29" s="55">
        <f t="shared" si="3"/>
        <v>0.018269322535345685</v>
      </c>
    </row>
    <row r="30" spans="2:19" s="25" customFormat="1" ht="12.75">
      <c r="B30" s="52" t="s">
        <v>39</v>
      </c>
      <c r="C30" s="52"/>
      <c r="D30" s="52"/>
      <c r="E30" s="52"/>
      <c r="F30" s="50" t="s">
        <v>21</v>
      </c>
      <c r="G30" s="55">
        <f>SUM(G25/G21)*100</f>
        <v>90.07994303654077</v>
      </c>
      <c r="H30" s="55">
        <f aca="true" t="shared" si="4" ref="H30:S30">SUM(H25/H21)*100</f>
        <v>48.800223214285715</v>
      </c>
      <c r="I30" s="55">
        <f t="shared" si="4"/>
        <v>89.94853973133729</v>
      </c>
      <c r="J30" s="55">
        <f t="shared" si="4"/>
        <v>87.69647696476964</v>
      </c>
      <c r="K30" s="55">
        <f t="shared" si="4"/>
        <v>79.59465889490276</v>
      </c>
      <c r="L30" s="55">
        <f t="shared" si="4"/>
        <v>72.58046428170908</v>
      </c>
      <c r="M30" s="55">
        <f t="shared" si="4"/>
        <v>87.28256403232434</v>
      </c>
      <c r="N30" s="55">
        <f t="shared" si="4"/>
        <v>85.81039377854586</v>
      </c>
      <c r="O30" s="55">
        <f t="shared" si="4"/>
        <v>40.424658939378396</v>
      </c>
      <c r="P30" s="55">
        <f t="shared" si="4"/>
        <v>38.38569218035913</v>
      </c>
      <c r="Q30" s="55">
        <f t="shared" si="4"/>
        <v>97.22339974565493</v>
      </c>
      <c r="R30" s="55">
        <f t="shared" si="4"/>
        <v>64.49821944312032</v>
      </c>
      <c r="S30" s="55">
        <f t="shared" si="4"/>
        <v>70.14274612458587</v>
      </c>
    </row>
    <row r="31" spans="2:19" s="25" customFormat="1" ht="12.75">
      <c r="B31" s="52" t="s">
        <v>40</v>
      </c>
      <c r="C31" s="52"/>
      <c r="D31" s="52"/>
      <c r="E31" s="52"/>
      <c r="F31" s="50" t="s">
        <v>22</v>
      </c>
      <c r="G31" s="55">
        <f>SUM(G26/G21)*100</f>
        <v>0.1877204906625239</v>
      </c>
      <c r="H31" s="55">
        <f aca="true" t="shared" si="5" ref="H31:S31">SUM(H26/H21)*100</f>
        <v>0.13950892857142858</v>
      </c>
      <c r="I31" s="55">
        <f t="shared" si="5"/>
        <v>0.040098910646260776</v>
      </c>
      <c r="J31" s="55">
        <f t="shared" si="5"/>
        <v>0.17245627001724562</v>
      </c>
      <c r="K31" s="55">
        <f t="shared" si="5"/>
        <v>0.04906917266400999</v>
      </c>
      <c r="L31" s="55">
        <f t="shared" si="5"/>
        <v>0</v>
      </c>
      <c r="M31" s="55">
        <f t="shared" si="5"/>
        <v>0.05478701547733187</v>
      </c>
      <c r="N31" s="55">
        <f t="shared" si="5"/>
        <v>0.0277743488458215</v>
      </c>
      <c r="O31" s="55">
        <f t="shared" si="5"/>
        <v>0.026669401989947685</v>
      </c>
      <c r="P31" s="55">
        <f t="shared" si="5"/>
        <v>0.046781100435424085</v>
      </c>
      <c r="Q31" s="55">
        <f t="shared" si="5"/>
        <v>0.2437473505722764</v>
      </c>
      <c r="R31" s="55">
        <f t="shared" si="5"/>
        <v>0.07010066455429997</v>
      </c>
      <c r="S31" s="55">
        <f t="shared" si="5"/>
        <v>0.0736226430528856</v>
      </c>
    </row>
    <row r="32" spans="2:25" s="25" customFormat="1" ht="12.75">
      <c r="B32" s="52" t="s">
        <v>41</v>
      </c>
      <c r="C32" s="52"/>
      <c r="D32" s="52"/>
      <c r="E32" s="52"/>
      <c r="F32" s="50" t="s">
        <v>26</v>
      </c>
      <c r="G32" s="53">
        <v>3936</v>
      </c>
      <c r="H32" s="53">
        <v>1841</v>
      </c>
      <c r="I32" s="53">
        <v>3279</v>
      </c>
      <c r="J32" s="53">
        <v>3072</v>
      </c>
      <c r="K32" s="53">
        <v>14194</v>
      </c>
      <c r="L32" s="53">
        <v>2537</v>
      </c>
      <c r="M32" s="53">
        <v>1974</v>
      </c>
      <c r="N32" s="53">
        <v>4795</v>
      </c>
      <c r="O32" s="53">
        <v>29475</v>
      </c>
      <c r="P32" s="53">
        <v>34964</v>
      </c>
      <c r="Q32" s="53">
        <v>591</v>
      </c>
      <c r="R32" s="54">
        <v>12804</v>
      </c>
      <c r="S32" s="53">
        <f>SUM(G32:R32)</f>
        <v>113462</v>
      </c>
      <c r="T32" s="29"/>
      <c r="U32" s="29"/>
      <c r="V32" s="29"/>
      <c r="W32" s="29"/>
      <c r="X32" s="29"/>
      <c r="Y32" s="29"/>
    </row>
    <row r="33" spans="2:25" s="25" customFormat="1" ht="12.75">
      <c r="B33" s="52" t="s">
        <v>42</v>
      </c>
      <c r="C33" s="52"/>
      <c r="D33" s="52"/>
      <c r="E33" s="52"/>
      <c r="F33" s="50" t="s">
        <v>27</v>
      </c>
      <c r="G33" s="54">
        <v>26961</v>
      </c>
      <c r="H33" s="54">
        <v>1743</v>
      </c>
      <c r="I33" s="54">
        <v>26647</v>
      </c>
      <c r="J33" s="54">
        <v>17223</v>
      </c>
      <c r="K33" s="54">
        <v>53058</v>
      </c>
      <c r="L33" s="54">
        <v>6380</v>
      </c>
      <c r="M33" s="54">
        <v>12628</v>
      </c>
      <c r="N33" s="54">
        <v>27609</v>
      </c>
      <c r="O33" s="54">
        <v>19270</v>
      </c>
      <c r="P33" s="54">
        <v>20614</v>
      </c>
      <c r="Q33" s="54">
        <v>18281</v>
      </c>
      <c r="R33" s="54">
        <v>22859</v>
      </c>
      <c r="S33" s="54">
        <f>SUM(G33:R33)</f>
        <v>253273</v>
      </c>
      <c r="T33" s="29"/>
      <c r="U33" s="29"/>
      <c r="V33" s="29"/>
      <c r="W33" s="29"/>
      <c r="X33" s="29"/>
      <c r="Y33" s="29"/>
    </row>
    <row r="34" spans="7:25" s="25" customFormat="1" ht="12.75"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</row>
  </sheetData>
  <mergeCells count="18">
    <mergeCell ref="B32:E32"/>
    <mergeCell ref="B33:E33"/>
    <mergeCell ref="B18:E18"/>
    <mergeCell ref="B19:E19"/>
    <mergeCell ref="B30:E30"/>
    <mergeCell ref="B27:E27"/>
    <mergeCell ref="B28:E28"/>
    <mergeCell ref="B29:E29"/>
    <mergeCell ref="B21:E21"/>
    <mergeCell ref="F6:G6"/>
    <mergeCell ref="B31:E31"/>
    <mergeCell ref="B6:C6"/>
    <mergeCell ref="B22:E22"/>
    <mergeCell ref="B23:E23"/>
    <mergeCell ref="B24:E24"/>
    <mergeCell ref="B25:E25"/>
    <mergeCell ref="B26:E26"/>
    <mergeCell ref="D11:F11"/>
  </mergeCells>
  <printOptions/>
  <pageMargins left="0.75" right="0.75" top="1" bottom="1" header="0" footer="0"/>
  <pageSetup fitToHeight="1" fitToWidth="1" horizontalDpi="300" verticalDpi="300" orientation="landscape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Tabla 05-07</dc:title>
  <dc:subject/>
  <dc:creator>visegura</dc:creator>
  <cp:keywords/>
  <dc:description/>
  <cp:lastModifiedBy>Fredy Orlando Son Bal</cp:lastModifiedBy>
  <cp:lastPrinted>2007-08-01T20:58:51Z</cp:lastPrinted>
  <dcterms:created xsi:type="dcterms:W3CDTF">2006-08-04T17:39:53Z</dcterms:created>
  <dcterms:modified xsi:type="dcterms:W3CDTF">2007-08-01T20:58:53Z</dcterms:modified>
  <cp:category/>
  <cp:version/>
  <cp:contentType/>
  <cp:contentStatus/>
</cp:coreProperties>
</file>