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Tabla 29-16a" sheetId="1" r:id="rId1"/>
    <sheet name="Tabla 29-16b" sheetId="2" r:id="rId2"/>
    <sheet name="Tabla 29-16c" sheetId="3" r:id="rId3"/>
  </sheets>
  <definedNames>
    <definedName name="_xlnm.Print_Area" localSheetId="0">'Tabla 29-16a'!$A$1:$BW$98</definedName>
    <definedName name="_xlnm.Print_Area" localSheetId="1">'Tabla 29-16b'!$A$1:$V$47</definedName>
    <definedName name="_xlnm.Print_Area" localSheetId="2">'Tabla 29-16c'!$A$1:$BE$33</definedName>
    <definedName name="_xlnm.Print_Titles" localSheetId="0">'Tabla 29-16a'!$B:$C,'Tabla 29-16a'!$17:$21</definedName>
  </definedNames>
  <calcPr calcMode="manual" fullCalcOnLoad="1"/>
</workbook>
</file>

<file path=xl/sharedStrings.xml><?xml version="1.0" encoding="utf-8"?>
<sst xmlns="http://schemas.openxmlformats.org/spreadsheetml/2006/main" count="774" uniqueCount="567">
  <si>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</si>
  <si>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</si>
  <si>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</si>
  <si>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</si>
  <si>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</si>
  <si>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</si>
  <si>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</si>
  <si>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</si>
  <si>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</si>
  <si>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</si>
  <si>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</si>
  <si>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</si>
  <si>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</si>
  <si>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</si>
  <si>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</si>
  <si>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</si>
  <si>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</si>
  <si>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</si>
  <si>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</si>
  <si>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</si>
  <si>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</si>
  <si>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</si>
  <si>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</si>
  <si>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</si>
  <si>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</si>
  <si>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</si>
  <si>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</si>
  <si>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</si>
  <si>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</si>
  <si>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</si>
  <si>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</si>
  <si>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</si>
  <si>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</si>
  <si>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</si>
  <si>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</si>
  <si>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</si>
  <si>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</si>
  <si>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</si>
  <si>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</si>
  <si>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</si>
  <si>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</si>
  <si>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</si>
  <si>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</si>
  <si>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</si>
  <si>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</si>
  <si>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</si>
  <si>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</si>
  <si>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</si>
  <si>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</si>
  <si>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</si>
  <si>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</si>
  <si>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</si>
  <si>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</si>
  <si>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</si>
  <si>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</si>
  <si>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</si>
  <si>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</si>
  <si>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</si>
  <si>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</si>
  <si>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</si>
  <si>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</si>
  <si>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</si>
  <si>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</si>
  <si>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</si>
  <si>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</si>
  <si>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</si>
  <si>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</si>
  <si>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</si>
  <si>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</si>
  <si>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</si>
  <si>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</si>
  <si>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</si>
  <si>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</si>
  <si>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</si>
  <si>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</si>
  <si>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</si>
  <si>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</si>
  <si>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</si>
  <si>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</si>
  <si>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</si>
  <si>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</si>
  <si>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</si>
  <si>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</si>
  <si>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</si>
  <si>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</si>
  <si>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</si>
  <si>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</si>
  <si>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</si>
  <si>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</si>
  <si>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</si>
  <si>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</si>
  <si>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</si>
  <si>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</si>
  <si>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</si>
  <si>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</si>
  <si>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</si>
  <si>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</si>
  <si>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</si>
  <si>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</si>
  <si>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</si>
  <si>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</si>
  <si>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</si>
  <si>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</si>
  <si>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</si>
  <si>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IV Censo Nacional Agropecuario, Instituto Nacional de Estadística, Mayo 2003</t>
  </si>
  <si>
    <t>Código Departamento y Municipio</t>
  </si>
  <si>
    <t>TR_PR</t>
  </si>
  <si>
    <t>TR_HPR</t>
  </si>
  <si>
    <t>TR_MPR</t>
  </si>
  <si>
    <t>TR_PR18</t>
  </si>
  <si>
    <t>TR_PR1824</t>
  </si>
  <si>
    <t>TR_PR2534</t>
  </si>
  <si>
    <t>TR_PR3544</t>
  </si>
  <si>
    <t>TR_PR4554</t>
  </si>
  <si>
    <t>TR_PR5564</t>
  </si>
  <si>
    <t>TR_PR65</t>
  </si>
  <si>
    <t>TR_PRH18</t>
  </si>
  <si>
    <t>TR_PRH1824</t>
  </si>
  <si>
    <t>TR_PRH2534</t>
  </si>
  <si>
    <t>TR_PRH3544</t>
  </si>
  <si>
    <t>TR_PRH4554</t>
  </si>
  <si>
    <t>TR_PRH5564</t>
  </si>
  <si>
    <t>TR_PRH65</t>
  </si>
  <si>
    <t>TR_PRM18</t>
  </si>
  <si>
    <t>TR_PRM1824</t>
  </si>
  <si>
    <t>TR_PRM2534</t>
  </si>
  <si>
    <t>TR_PRM3544</t>
  </si>
  <si>
    <t>TR_PRM4554</t>
  </si>
  <si>
    <t>TR_PRM5564</t>
  </si>
  <si>
    <t>TR_PRM65</t>
  </si>
  <si>
    <t>P_TR_HPR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</si>
  <si>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</si>
  <si>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</si>
  <si>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</si>
  <si>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</si>
  <si>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</si>
  <si>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</si>
  <si>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</si>
  <si>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</si>
  <si>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</si>
  <si>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</si>
  <si>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</si>
  <si>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</si>
  <si>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</si>
  <si>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</si>
  <si>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</si>
  <si>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</si>
  <si>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</si>
  <si>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</si>
  <si>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</si>
  <si>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</si>
  <si>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</si>
  <si>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</si>
  <si>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</si>
  <si>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</si>
  <si>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</si>
  <si>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</si>
  <si>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</si>
  <si>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</si>
  <si>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</si>
  <si>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</si>
  <si>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</si>
  <si>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</si>
  <si>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</si>
  <si>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</si>
  <si>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</si>
  <si>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</si>
  <si>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</si>
  <si>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</si>
  <si>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</si>
  <si>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</si>
  <si>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</si>
  <si>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</si>
  <si>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</si>
  <si>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</si>
  <si>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</si>
  <si>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</si>
  <si>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</si>
  <si>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</si>
  <si>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</si>
  <si>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</si>
  <si>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</si>
  <si>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</si>
  <si>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</si>
  <si>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</si>
  <si>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</si>
  <si>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</si>
  <si>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</si>
  <si>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</si>
  <si>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</si>
  <si>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</si>
  <si>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</si>
  <si>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</si>
  <si>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</si>
  <si>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</si>
  <si>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</si>
  <si>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</si>
  <si>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</si>
  <si>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</si>
  <si>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</si>
  <si>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</si>
  <si>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</si>
  <si>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</si>
  <si>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</si>
  <si>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</si>
  <si>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</si>
  <si>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</si>
  <si>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</si>
  <si>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</si>
  <si>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</si>
  <si>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</si>
  <si>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</si>
  <si>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</si>
  <si>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</si>
  <si>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</si>
  <si>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</si>
  <si>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</si>
  <si>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</si>
  <si>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</si>
  <si>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</si>
  <si>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</si>
  <si>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</si>
  <si>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</si>
  <si>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</si>
  <si>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</si>
  <si>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</si>
  <si>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</si>
  <si>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</si>
  <si>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</si>
  <si>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</si>
  <si>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</si>
  <si>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</si>
  <si>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</si>
  <si>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</si>
  <si>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</si>
  <si>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</si>
  <si>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</si>
  <si>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</si>
  <si>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</si>
  <si>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</si>
  <si>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</si>
  <si>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</si>
  <si>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</si>
  <si>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</si>
  <si>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</si>
  <si>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</si>
  <si>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</si>
  <si>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</si>
  <si>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</si>
  <si>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</si>
  <si>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</si>
  <si>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</si>
  <si>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</si>
  <si>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</si>
  <si>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</si>
  <si>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</si>
  <si>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</si>
  <si>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</si>
  <si>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</si>
  <si>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</si>
  <si>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</si>
  <si>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</si>
  <si>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</si>
  <si>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</si>
  <si>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</si>
  <si>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</si>
  <si>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</si>
  <si>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</si>
  <si>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</si>
  <si>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</si>
  <si>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</si>
  <si>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</si>
  <si>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</si>
  <si>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</si>
  <si>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</si>
  <si>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</si>
  <si>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</si>
  <si>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</si>
  <si>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</si>
  <si>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</si>
  <si>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</si>
  <si>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</si>
  <si>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</si>
  <si>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</si>
  <si>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</si>
  <si>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</si>
  <si>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</si>
  <si>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</si>
  <si>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</si>
  <si>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</si>
  <si>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</si>
  <si>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</si>
  <si>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</si>
  <si>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</si>
  <si>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</si>
  <si>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</si>
  <si>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</si>
  <si>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</si>
  <si>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</si>
  <si>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</si>
  <si>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</si>
  <si>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</si>
  <si>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</si>
  <si>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</si>
  <si>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</si>
  <si>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</si>
  <si>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</si>
  <si>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</si>
  <si>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</si>
  <si>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</si>
  <si>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</si>
  <si>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</si>
  <si>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</si>
  <si>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</si>
  <si>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</si>
  <si>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</si>
  <si>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</si>
  <si>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</si>
  <si>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</si>
  <si>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</si>
  <si>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</si>
  <si>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</si>
  <si>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</si>
  <si>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</si>
  <si>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</si>
  <si>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</si>
  <si>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</si>
  <si>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</si>
  <si>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</si>
  <si>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</si>
  <si>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</si>
  <si>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</si>
  <si>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</si>
  <si>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</si>
  <si>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</si>
  <si>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</si>
  <si>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</si>
  <si>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</si>
  <si>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</si>
  <si>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</si>
  <si>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</si>
  <si>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</si>
  <si>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</si>
  <si>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</si>
  <si>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</si>
  <si>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</si>
  <si>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</si>
  <si>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</si>
  <si>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</si>
  <si>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</si>
  <si>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</si>
  <si>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</si>
  <si>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</si>
  <si>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</si>
  <si>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</si>
  <si>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</si>
  <si>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</si>
  <si>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</si>
  <si>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</si>
  <si>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</si>
  <si>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</si>
  <si>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</si>
  <si>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</si>
  <si>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</si>
  <si>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</si>
  <si>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</si>
  <si>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</si>
  <si>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</si>
  <si>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</si>
  <si>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</si>
  <si>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</si>
  <si>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</si>
  <si>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</si>
  <si>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</si>
  <si>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</si>
  <si>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</si>
  <si>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</si>
  <si>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</si>
  <si>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</si>
  <si>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</si>
  <si>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</si>
  <si>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</si>
  <si>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</si>
  <si>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</si>
  <si>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</si>
  <si>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</si>
  <si>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</si>
  <si>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</si>
  <si>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</si>
  <si>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</si>
  <si>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</si>
  <si>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</si>
  <si>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</si>
  <si>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</si>
  <si>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</si>
  <si>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</si>
  <si>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</si>
  <si>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</si>
  <si>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</si>
  <si>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</si>
  <si>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</si>
  <si>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</si>
  <si>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</si>
  <si>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</si>
  <si>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</si>
  <si>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</si>
  <si>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</si>
  <si>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</si>
  <si>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</si>
  <si>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</si>
  <si>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</si>
  <si>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</si>
  <si>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</si>
  <si>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</si>
  <si>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</si>
  <si>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</si>
  <si>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</si>
  <si>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</si>
  <si>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</si>
  <si>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</si>
  <si>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</si>
  <si>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</si>
  <si>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</si>
  <si>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</si>
  <si>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</si>
  <si>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</si>
  <si>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</si>
  <si>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</si>
  <si>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</si>
  <si>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</si>
  <si>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</si>
  <si>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</si>
  <si>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</si>
  <si>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</si>
  <si>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</si>
  <si>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</si>
  <si>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</si>
  <si>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</si>
  <si>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</si>
  <si>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</si>
  <si>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</si>
  <si>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</si>
  <si>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</si>
  <si>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</si>
  <si>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</si>
  <si>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</si>
  <si>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</si>
  <si>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</si>
  <si>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</si>
  <si>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</si>
  <si>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</si>
  <si>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</si>
  <si>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</si>
  <si>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</si>
  <si>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</si>
  <si>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</si>
  <si>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</si>
  <si>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</si>
  <si>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</si>
  <si>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</si>
  <si>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</si>
  <si>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</si>
  <si>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</si>
  <si>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</si>
  <si>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</si>
  <si>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</si>
  <si>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</si>
  <si>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</si>
  <si>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</si>
  <si>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</si>
  <si>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</si>
  <si>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</si>
  <si>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</si>
  <si>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</si>
  <si>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</si>
  <si>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</si>
  <si>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</si>
  <si>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</si>
  <si>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</si>
  <si>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</si>
  <si>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</si>
  <si>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</si>
  <si>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</si>
  <si>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</si>
  <si>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</si>
  <si>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</si>
  <si>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</si>
  <si>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</si>
  <si>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</si>
  <si>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T_FC</t>
  </si>
  <si>
    <t>T_SUPER</t>
  </si>
  <si>
    <t>T_PROD</t>
  </si>
  <si>
    <t>T_REND</t>
  </si>
  <si>
    <t>TR_MAZ_QTD</t>
  </si>
  <si>
    <t>TR_MAZ_PRO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</si>
  <si>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</si>
  <si>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</si>
  <si>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</si>
  <si>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</si>
  <si>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</si>
  <si>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</si>
  <si>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</si>
  <si>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</si>
  <si>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</si>
  <si>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</si>
  <si>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</si>
  <si>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</si>
  <si>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</si>
  <si>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</si>
  <si>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Alta Verapaz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</si>
  <si>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</si>
  <si>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</si>
  <si>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</si>
  <si>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</si>
  <si>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</si>
  <si>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</si>
  <si>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</si>
  <si>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</si>
  <si>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</si>
  <si>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</si>
  <si>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</si>
  <si>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</si>
  <si>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</si>
  <si>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</si>
  <si>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</si>
  <si>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</si>
  <si>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Municipios del Departamento deAlta Verapaz</t>
  </si>
  <si>
    <t>Municipios del Departamento de Alta Verapaz</t>
  </si>
  <si>
    <t>personas</t>
  </si>
  <si>
    <t>Tucuru</t>
  </si>
  <si>
    <t>Panzos</t>
  </si>
  <si>
    <t>Departamento de Alta Verapaz</t>
  </si>
  <si>
    <t>Codigo de campo</t>
  </si>
  <si>
    <t>Fray Bartolomé de las Casas</t>
  </si>
  <si>
    <t>Santa Catarina La Tinta</t>
  </si>
  <si>
    <t>16</t>
  </si>
  <si>
    <t>Total de Productores</t>
  </si>
  <si>
    <t>Total de Productores Hombres</t>
  </si>
  <si>
    <t>Total de Productoras Mujeres</t>
  </si>
  <si>
    <t>Total Productores menores de 18 años</t>
  </si>
  <si>
    <t>Total Productores de 18 a 24 años</t>
  </si>
  <si>
    <t>Total Productores de 25 a 34 años</t>
  </si>
  <si>
    <t>Total Productores de 35 a 44 años</t>
  </si>
  <si>
    <t>Total Productores de 45 a 54 años</t>
  </si>
  <si>
    <t>Total Productores de 55 a 64 años</t>
  </si>
  <si>
    <t>Total Productores de 65 o más</t>
  </si>
  <si>
    <t>Total Productores Hombres menores de 18 años</t>
  </si>
  <si>
    <t>Total Productores Hombres de 18 a 24 años</t>
  </si>
  <si>
    <t>Total Productores Hombres de 25 a 34 años</t>
  </si>
  <si>
    <t>Total Productores Hombres de 35 a 44 años</t>
  </si>
  <si>
    <t>Total Productores Hombres de 45 a 54 años</t>
  </si>
  <si>
    <t>Total Productores Hombres de 55 a 64 años</t>
  </si>
  <si>
    <t>Total Productores Hombres de 65 o más</t>
  </si>
  <si>
    <t>Total Productoras Mujeres menores de 18 años</t>
  </si>
  <si>
    <t>Total Productoras Mujeres de 18 a 24 años</t>
  </si>
  <si>
    <t>Total Productoras Mujeres de 25 a 34 años</t>
  </si>
  <si>
    <t>Total Productoras Mujeres de 35 a 44 años</t>
  </si>
  <si>
    <t>Total Productoras Mujeres de 45 a 54 años</t>
  </si>
  <si>
    <t>Total Productoras Mujeres de 55 a 64 años</t>
  </si>
  <si>
    <t>Total Productoras Mujeres de 65 o más</t>
  </si>
  <si>
    <t>Porcentaje de Productores Hombres</t>
  </si>
  <si>
    <t>Porcentaje de Productoras Mujeres</t>
  </si>
  <si>
    <t>Santa Catarina la Tinta</t>
  </si>
  <si>
    <t>Tamahu</t>
  </si>
  <si>
    <t>29_16a</t>
  </si>
  <si>
    <t>29_16b</t>
  </si>
  <si>
    <t>29_16c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</si>
</sst>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* #,##0_);_(* \(#,##0\);_(* &quot;-&quot;??_);_(@_)"/>
  </numFmts>
  <fonts count="1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i/>
      <sz val="8"/>
      <name val="Arial"/>
      <family val="2"/>
    </font>
    <font>
      <b/>
      <sz val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2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17" applyNumberFormat="1" applyFon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49" fontId="1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17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7" fillId="2" borderId="11" xfId="0" applyFont="1" applyFill="1" applyBorder="1" applyAlignment="1">
      <alignment horizontal="left" wrapText="1"/>
    </xf>
    <xf numFmtId="16" fontId="7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13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 readingOrder="1"/>
    </xf>
    <xf numFmtId="0" fontId="6" fillId="3" borderId="19" xfId="0" applyNumberFormat="1" applyFont="1" applyFill="1" applyBorder="1" applyAlignment="1">
      <alignment horizontal="right" vertical="top" wrapText="1"/>
    </xf>
    <xf numFmtId="3" fontId="1" fillId="3" borderId="1" xfId="0" applyNumberFormat="1" applyFont="1" applyFill="1" applyBorder="1" applyAlignment="1">
      <alignment horizontal="right"/>
    </xf>
    <xf numFmtId="0" fontId="6" fillId="3" borderId="19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 vertical="top" wrapText="1"/>
    </xf>
    <xf numFmtId="0" fontId="6" fillId="3" borderId="1" xfId="0" applyNumberFormat="1" applyFont="1" applyFill="1" applyBorder="1" applyAlignment="1">
      <alignment horizontal="right"/>
    </xf>
    <xf numFmtId="0" fontId="1" fillId="3" borderId="20" xfId="0" applyFont="1" applyFill="1" applyBorder="1" applyAlignment="1">
      <alignment vertical="top" wrapText="1" readingOrder="1"/>
    </xf>
    <xf numFmtId="0" fontId="6" fillId="3" borderId="20" xfId="0" applyNumberFormat="1" applyFont="1" applyFill="1" applyBorder="1" applyAlignment="1">
      <alignment horizontal="right" vertical="top" wrapText="1"/>
    </xf>
    <xf numFmtId="0" fontId="6" fillId="3" borderId="20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7" fillId="2" borderId="11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" xfId="0" applyFill="1" applyBorder="1" applyAlignment="1">
      <alignment/>
    </xf>
    <xf numFmtId="176" fontId="0" fillId="3" borderId="1" xfId="17" applyNumberFormat="1" applyFill="1" applyBorder="1" applyAlignment="1">
      <alignment/>
    </xf>
    <xf numFmtId="0" fontId="15" fillId="3" borderId="11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3" borderId="1" xfId="17" applyNumberFormat="1" applyFill="1" applyBorder="1" applyAlignment="1">
      <alignment/>
    </xf>
    <xf numFmtId="0" fontId="7" fillId="2" borderId="1" xfId="0" applyFont="1" applyFill="1" applyBorder="1" applyAlignment="1">
      <alignment horizontal="center" wrapText="1"/>
    </xf>
    <xf numFmtId="16" fontId="7" fillId="2" borderId="1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2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top" wrapText="1"/>
    </xf>
    <xf numFmtId="0" fontId="1" fillId="3" borderId="11" xfId="0" applyNumberFormat="1" applyFont="1" applyFill="1" applyBorder="1" applyAlignment="1">
      <alignment vertical="top" wrapText="1" readingOrder="1"/>
    </xf>
    <xf numFmtId="0" fontId="1" fillId="3" borderId="12" xfId="0" applyNumberFormat="1" applyFont="1" applyFill="1" applyBorder="1" applyAlignment="1">
      <alignment vertical="top" wrapText="1" readingOrder="1"/>
    </xf>
    <xf numFmtId="0" fontId="1" fillId="3" borderId="1" xfId="0" applyNumberFormat="1" applyFont="1" applyFill="1" applyBorder="1" applyAlignment="1">
      <alignment vertical="top" wrapText="1" readingOrder="1"/>
    </xf>
    <xf numFmtId="0" fontId="6" fillId="3" borderId="1" xfId="0" applyNumberFormat="1" applyFont="1" applyFill="1" applyBorder="1" applyAlignment="1">
      <alignment vertical="top" wrapText="1" readingOrder="1"/>
    </xf>
    <xf numFmtId="3" fontId="1" fillId="3" borderId="19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02"/>
  <sheetViews>
    <sheetView showGridLines="0" tabSelected="1" zoomScale="25" zoomScaleNormal="25" workbookViewId="0" topLeftCell="A1">
      <selection activeCell="T50" sqref="T50"/>
    </sheetView>
  </sheetViews>
  <sheetFormatPr defaultColWidth="11.421875" defaultRowHeight="12.75"/>
  <cols>
    <col min="1" max="1" width="2.7109375" style="0" customWidth="1"/>
    <col min="2" max="2" width="22.00390625" style="0" customWidth="1"/>
    <col min="3" max="3" width="15.140625" style="0" customWidth="1"/>
    <col min="4" max="4" width="11.00390625" style="0" customWidth="1"/>
    <col min="5" max="5" width="10.00390625" style="0" customWidth="1"/>
    <col min="6" max="6" width="11.140625" style="0" customWidth="1"/>
    <col min="7" max="7" width="10.00390625" style="0" customWidth="1"/>
    <col min="8" max="8" width="12.7109375" style="0" customWidth="1"/>
    <col min="9" max="9" width="12.140625" style="0" customWidth="1"/>
    <col min="10" max="10" width="12.421875" style="0" customWidth="1"/>
    <col min="11" max="25" width="10.00390625" style="0" customWidth="1"/>
    <col min="26" max="26" width="14.28125" style="0" customWidth="1"/>
    <col min="27" max="29" width="10.00390625" style="0" customWidth="1"/>
    <col min="30" max="30" width="11.7109375" style="0" customWidth="1"/>
    <col min="31" max="33" width="10.00390625" style="0" customWidth="1"/>
    <col min="34" max="34" width="11.140625" style="0" customWidth="1"/>
    <col min="35" max="43" width="10.00390625" style="0" customWidth="1"/>
    <col min="44" max="47" width="12.140625" style="7" customWidth="1"/>
    <col min="48" max="59" width="12.140625" style="2" customWidth="1"/>
    <col min="60" max="75" width="11.140625" style="2" customWidth="1"/>
    <col min="76" max="16384" width="2.7109375" style="2" customWidth="1"/>
  </cols>
  <sheetData>
    <row r="1" spans="1:47" s="11" customFormat="1" ht="12.75" customHeight="1">
      <c r="A1" s="72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1:47" s="11" customFormat="1" ht="12.7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7" s="11" customFormat="1" ht="12.75" customHeight="1">
      <c r="A3" s="72" t="s">
        <v>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s="11" customFormat="1" ht="12.75" customHeight="1">
      <c r="A4" s="72" t="s">
        <v>94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s="11" customFormat="1" ht="12">
      <c r="A5" s="10"/>
      <c r="B5" s="10"/>
      <c r="C5" s="10"/>
      <c r="D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2:47" s="11" customFormat="1" ht="12.75" customHeight="1">
      <c r="B6" s="86" t="s">
        <v>1</v>
      </c>
      <c r="D6" s="87" t="s">
        <v>564</v>
      </c>
      <c r="E6" s="10"/>
      <c r="F6" s="4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11" customFormat="1" ht="12">
      <c r="A7" s="10"/>
      <c r="B7" s="10"/>
      <c r="C7" s="10"/>
      <c r="D7" s="10"/>
      <c r="E7" s="10"/>
      <c r="F7" s="10"/>
      <c r="G7" s="12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s="11" customFormat="1" ht="12">
      <c r="A8" s="10" t="s">
        <v>2</v>
      </c>
      <c r="B8" s="15" t="s">
        <v>3</v>
      </c>
      <c r="C8" s="73" t="s">
        <v>90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2:148" s="13" customFormat="1" ht="12">
      <c r="B9" s="18" t="s">
        <v>8</v>
      </c>
      <c r="C9" s="79" t="s">
        <v>91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</row>
    <row r="10" spans="1:47" s="11" customFormat="1" ht="12">
      <c r="A10" s="10"/>
      <c r="B10" s="16" t="s">
        <v>4</v>
      </c>
      <c r="C10" s="82" t="s">
        <v>526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s="11" customFormat="1" ht="12">
      <c r="A11" s="10"/>
      <c r="B11" s="16" t="s">
        <v>5</v>
      </c>
      <c r="C11" s="81" t="s">
        <v>97</v>
      </c>
      <c r="D11" s="81"/>
      <c r="E11" s="82"/>
      <c r="F11" s="22"/>
      <c r="G11" s="19"/>
      <c r="H11" s="19"/>
      <c r="I11" s="19"/>
      <c r="J11" s="19"/>
      <c r="K11" s="19"/>
      <c r="L11" s="17"/>
      <c r="M11" s="17"/>
      <c r="N11" s="2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s="11" customFormat="1" ht="12">
      <c r="A12" s="10"/>
      <c r="B12" s="16" t="s">
        <v>6</v>
      </c>
      <c r="C12" s="82" t="s">
        <v>95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s="11" customFormat="1" ht="12">
      <c r="A13" s="10"/>
      <c r="B13" s="21" t="s">
        <v>7</v>
      </c>
      <c r="C13" s="75" t="s">
        <v>96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2:17" ht="12.75"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ht="12.75" customHeight="1"/>
    <row r="17" spans="2:75" ht="12.75">
      <c r="B17" s="61"/>
      <c r="C17" s="61"/>
      <c r="D17" s="61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/>
      <c r="V17" s="62"/>
      <c r="W17" s="62"/>
      <c r="X17" s="62"/>
      <c r="Y17" s="63"/>
      <c r="Z17" s="62"/>
      <c r="AA17" s="62"/>
      <c r="AB17" s="62"/>
      <c r="AC17" s="62"/>
      <c r="AD17" s="62"/>
      <c r="AE17" s="62"/>
      <c r="AF17" s="62"/>
      <c r="AG17" s="63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3"/>
      <c r="AT17" s="62"/>
      <c r="AU17" s="62"/>
      <c r="AV17" s="62"/>
      <c r="AW17" s="63"/>
      <c r="AX17" s="62"/>
      <c r="AY17" s="62"/>
      <c r="AZ17" s="62"/>
      <c r="BA17" s="63"/>
      <c r="BB17" s="62"/>
      <c r="BC17" s="62"/>
      <c r="BD17" s="62"/>
      <c r="BE17" s="63"/>
      <c r="BF17" s="62"/>
      <c r="BG17" s="62"/>
      <c r="BH17" s="62"/>
      <c r="BI17" s="63"/>
      <c r="BJ17" s="62"/>
      <c r="BK17" s="62"/>
      <c r="BL17" s="62"/>
      <c r="BM17" s="63"/>
      <c r="BN17" s="62"/>
      <c r="BO17" s="62"/>
      <c r="BP17" s="62"/>
      <c r="BQ17" s="63"/>
      <c r="BR17" s="62"/>
      <c r="BS17" s="62"/>
      <c r="BT17" s="62"/>
      <c r="BU17" s="63"/>
      <c r="BV17" s="62"/>
      <c r="BW17" s="62"/>
    </row>
    <row r="18" spans="2:75" ht="22.5" customHeight="1">
      <c r="B18" s="88" t="s">
        <v>105</v>
      </c>
      <c r="C18" s="88"/>
      <c r="D18" s="89" t="s">
        <v>495</v>
      </c>
      <c r="E18" s="89"/>
      <c r="F18" s="89"/>
      <c r="G18" s="89"/>
      <c r="H18" s="89"/>
      <c r="I18" s="89"/>
      <c r="J18" s="89"/>
      <c r="K18" s="89"/>
      <c r="L18" s="90" t="s">
        <v>496</v>
      </c>
      <c r="M18" s="91"/>
      <c r="N18" s="91"/>
      <c r="O18" s="92"/>
      <c r="P18" s="90" t="s">
        <v>497</v>
      </c>
      <c r="Q18" s="91"/>
      <c r="R18" s="91"/>
      <c r="S18" s="92"/>
      <c r="T18" s="90" t="s">
        <v>498</v>
      </c>
      <c r="U18" s="91"/>
      <c r="V18" s="91"/>
      <c r="W18" s="92"/>
      <c r="X18" s="90" t="s">
        <v>499</v>
      </c>
      <c r="Y18" s="91"/>
      <c r="Z18" s="91"/>
      <c r="AA18" s="92"/>
      <c r="AB18" s="90" t="s">
        <v>500</v>
      </c>
      <c r="AC18" s="91"/>
      <c r="AD18" s="91"/>
      <c r="AE18" s="92"/>
      <c r="AF18" s="90" t="s">
        <v>501</v>
      </c>
      <c r="AG18" s="91"/>
      <c r="AH18" s="91"/>
      <c r="AI18" s="92"/>
      <c r="AJ18" s="90" t="s">
        <v>502</v>
      </c>
      <c r="AK18" s="91"/>
      <c r="AL18" s="91"/>
      <c r="AM18" s="92"/>
      <c r="AN18" s="90" t="s">
        <v>503</v>
      </c>
      <c r="AO18" s="91"/>
      <c r="AP18" s="91"/>
      <c r="AQ18" s="92"/>
      <c r="AR18" s="90" t="s">
        <v>504</v>
      </c>
      <c r="AS18" s="91"/>
      <c r="AT18" s="91"/>
      <c r="AU18" s="92"/>
      <c r="AV18" s="90" t="s">
        <v>505</v>
      </c>
      <c r="AW18" s="91"/>
      <c r="AX18" s="91"/>
      <c r="AY18" s="92"/>
      <c r="AZ18" s="90" t="s">
        <v>506</v>
      </c>
      <c r="BA18" s="91"/>
      <c r="BB18" s="91"/>
      <c r="BC18" s="92"/>
      <c r="BD18" s="90" t="s">
        <v>507</v>
      </c>
      <c r="BE18" s="91"/>
      <c r="BF18" s="91"/>
      <c r="BG18" s="92"/>
      <c r="BH18" s="90" t="s">
        <v>508</v>
      </c>
      <c r="BI18" s="91"/>
      <c r="BJ18" s="91"/>
      <c r="BK18" s="92"/>
      <c r="BL18" s="90" t="s">
        <v>533</v>
      </c>
      <c r="BM18" s="91"/>
      <c r="BN18" s="91"/>
      <c r="BO18" s="92"/>
      <c r="BP18" s="90" t="s">
        <v>534</v>
      </c>
      <c r="BQ18" s="91"/>
      <c r="BR18" s="91"/>
      <c r="BS18" s="92"/>
      <c r="BT18" s="90" t="s">
        <v>509</v>
      </c>
      <c r="BU18" s="91"/>
      <c r="BV18" s="91"/>
      <c r="BW18" s="92"/>
    </row>
    <row r="19" spans="2:75" ht="12.75" customHeight="1">
      <c r="B19" s="88"/>
      <c r="C19" s="88"/>
      <c r="D19" s="93" t="s">
        <v>510</v>
      </c>
      <c r="E19" s="93"/>
      <c r="F19" s="93"/>
      <c r="G19" s="93"/>
      <c r="H19" s="93"/>
      <c r="I19" s="93"/>
      <c r="J19" s="93"/>
      <c r="K19" s="93"/>
      <c r="L19" s="94" t="s">
        <v>511</v>
      </c>
      <c r="M19" s="95"/>
      <c r="N19" s="95"/>
      <c r="O19" s="96"/>
      <c r="P19" s="94" t="s">
        <v>512</v>
      </c>
      <c r="Q19" s="95"/>
      <c r="R19" s="95"/>
      <c r="S19" s="96"/>
      <c r="T19" s="94" t="s">
        <v>513</v>
      </c>
      <c r="U19" s="95"/>
      <c r="V19" s="95"/>
      <c r="W19" s="96"/>
      <c r="X19" s="94" t="s">
        <v>514</v>
      </c>
      <c r="Y19" s="95"/>
      <c r="Z19" s="95"/>
      <c r="AA19" s="96"/>
      <c r="AB19" s="94" t="s">
        <v>515</v>
      </c>
      <c r="AC19" s="95"/>
      <c r="AD19" s="95"/>
      <c r="AE19" s="96"/>
      <c r="AF19" s="94" t="s">
        <v>516</v>
      </c>
      <c r="AG19" s="95"/>
      <c r="AH19" s="95"/>
      <c r="AI19" s="96"/>
      <c r="AJ19" s="90" t="s">
        <v>517</v>
      </c>
      <c r="AK19" s="91"/>
      <c r="AL19" s="91"/>
      <c r="AM19" s="92"/>
      <c r="AN19" s="90" t="s">
        <v>518</v>
      </c>
      <c r="AO19" s="91"/>
      <c r="AP19" s="91"/>
      <c r="AQ19" s="92"/>
      <c r="AR19" s="90" t="s">
        <v>519</v>
      </c>
      <c r="AS19" s="91"/>
      <c r="AT19" s="91"/>
      <c r="AU19" s="92"/>
      <c r="AV19" s="90" t="s">
        <v>520</v>
      </c>
      <c r="AW19" s="91"/>
      <c r="AX19" s="91"/>
      <c r="AY19" s="92"/>
      <c r="AZ19" s="90" t="s">
        <v>521</v>
      </c>
      <c r="BA19" s="91"/>
      <c r="BB19" s="91"/>
      <c r="BC19" s="92"/>
      <c r="BD19" s="90" t="s">
        <v>522</v>
      </c>
      <c r="BE19" s="91"/>
      <c r="BF19" s="91"/>
      <c r="BG19" s="92"/>
      <c r="BH19" s="90" t="s">
        <v>523</v>
      </c>
      <c r="BI19" s="91"/>
      <c r="BJ19" s="91"/>
      <c r="BK19" s="92"/>
      <c r="BL19" s="90" t="s">
        <v>524</v>
      </c>
      <c r="BM19" s="91"/>
      <c r="BN19" s="91"/>
      <c r="BO19" s="92"/>
      <c r="BP19" s="94" t="s">
        <v>525</v>
      </c>
      <c r="BQ19" s="95"/>
      <c r="BR19" s="95"/>
      <c r="BS19" s="96"/>
      <c r="BT19" s="90">
        <v>1600</v>
      </c>
      <c r="BU19" s="91"/>
      <c r="BV19" s="91"/>
      <c r="BW19" s="92"/>
    </row>
    <row r="20" ht="12.75" customHeight="1" thickBot="1"/>
    <row r="21" spans="2:148" s="7" customFormat="1" ht="40.5" customHeight="1" thickBot="1">
      <c r="B21" s="97"/>
      <c r="C21" s="98"/>
      <c r="D21" s="99" t="s">
        <v>134</v>
      </c>
      <c r="E21" s="100" t="s">
        <v>9</v>
      </c>
      <c r="F21" s="99" t="s">
        <v>134</v>
      </c>
      <c r="G21" s="101" t="s">
        <v>86</v>
      </c>
      <c r="H21" s="99" t="s">
        <v>134</v>
      </c>
      <c r="I21" s="101" t="s">
        <v>87</v>
      </c>
      <c r="J21" s="99" t="s">
        <v>134</v>
      </c>
      <c r="K21" s="102" t="s">
        <v>88</v>
      </c>
      <c r="L21" s="100" t="s">
        <v>9</v>
      </c>
      <c r="M21" s="101" t="s">
        <v>86</v>
      </c>
      <c r="N21" s="101" t="s">
        <v>87</v>
      </c>
      <c r="O21" s="102" t="s">
        <v>88</v>
      </c>
      <c r="P21" s="100" t="s">
        <v>9</v>
      </c>
      <c r="Q21" s="101" t="s">
        <v>86</v>
      </c>
      <c r="R21" s="101" t="s">
        <v>87</v>
      </c>
      <c r="S21" s="102" t="s">
        <v>88</v>
      </c>
      <c r="T21" s="100" t="s">
        <v>9</v>
      </c>
      <c r="U21" s="101" t="s">
        <v>86</v>
      </c>
      <c r="V21" s="101" t="s">
        <v>87</v>
      </c>
      <c r="W21" s="102" t="s">
        <v>88</v>
      </c>
      <c r="X21" s="100" t="s">
        <v>9</v>
      </c>
      <c r="Y21" s="101" t="s">
        <v>86</v>
      </c>
      <c r="Z21" s="101" t="s">
        <v>87</v>
      </c>
      <c r="AA21" s="102" t="s">
        <v>88</v>
      </c>
      <c r="AB21" s="100" t="s">
        <v>9</v>
      </c>
      <c r="AC21" s="101" t="s">
        <v>86</v>
      </c>
      <c r="AD21" s="101" t="s">
        <v>87</v>
      </c>
      <c r="AE21" s="102" t="s">
        <v>88</v>
      </c>
      <c r="AF21" s="100" t="s">
        <v>9</v>
      </c>
      <c r="AG21" s="101" t="s">
        <v>86</v>
      </c>
      <c r="AH21" s="101" t="s">
        <v>87</v>
      </c>
      <c r="AI21" s="102" t="s">
        <v>88</v>
      </c>
      <c r="AJ21" s="100" t="s">
        <v>9</v>
      </c>
      <c r="AK21" s="101" t="s">
        <v>86</v>
      </c>
      <c r="AL21" s="101" t="s">
        <v>87</v>
      </c>
      <c r="AM21" s="102" t="s">
        <v>88</v>
      </c>
      <c r="AN21" s="100" t="s">
        <v>9</v>
      </c>
      <c r="AO21" s="101" t="s">
        <v>86</v>
      </c>
      <c r="AP21" s="101" t="s">
        <v>87</v>
      </c>
      <c r="AQ21" s="102" t="s">
        <v>88</v>
      </c>
      <c r="AR21" s="103" t="s">
        <v>9</v>
      </c>
      <c r="AS21" s="103" t="s">
        <v>86</v>
      </c>
      <c r="AT21" s="103" t="s">
        <v>87</v>
      </c>
      <c r="AU21" s="103" t="s">
        <v>88</v>
      </c>
      <c r="AV21" s="103" t="s">
        <v>9</v>
      </c>
      <c r="AW21" s="103" t="s">
        <v>86</v>
      </c>
      <c r="AX21" s="103" t="s">
        <v>87</v>
      </c>
      <c r="AY21" s="103" t="s">
        <v>88</v>
      </c>
      <c r="AZ21" s="103" t="s">
        <v>9</v>
      </c>
      <c r="BA21" s="103" t="s">
        <v>86</v>
      </c>
      <c r="BB21" s="103" t="s">
        <v>87</v>
      </c>
      <c r="BC21" s="103" t="s">
        <v>88</v>
      </c>
      <c r="BD21" s="103" t="s">
        <v>9</v>
      </c>
      <c r="BE21" s="103" t="s">
        <v>86</v>
      </c>
      <c r="BF21" s="103" t="s">
        <v>87</v>
      </c>
      <c r="BG21" s="103" t="s">
        <v>88</v>
      </c>
      <c r="BH21" s="103" t="s">
        <v>9</v>
      </c>
      <c r="BI21" s="103" t="s">
        <v>86</v>
      </c>
      <c r="BJ21" s="103" t="s">
        <v>87</v>
      </c>
      <c r="BK21" s="103" t="s">
        <v>88</v>
      </c>
      <c r="BL21" s="103" t="s">
        <v>9</v>
      </c>
      <c r="BM21" s="103" t="s">
        <v>86</v>
      </c>
      <c r="BN21" s="103" t="s">
        <v>87</v>
      </c>
      <c r="BO21" s="103" t="s">
        <v>88</v>
      </c>
      <c r="BP21" s="103" t="s">
        <v>9</v>
      </c>
      <c r="BQ21" s="103" t="s">
        <v>86</v>
      </c>
      <c r="BR21" s="103" t="s">
        <v>87</v>
      </c>
      <c r="BS21" s="103" t="s">
        <v>88</v>
      </c>
      <c r="BT21" s="103" t="s">
        <v>9</v>
      </c>
      <c r="BU21" s="103" t="s">
        <v>86</v>
      </c>
      <c r="BV21" s="103" t="s">
        <v>87</v>
      </c>
      <c r="BW21" s="103" t="s">
        <v>88</v>
      </c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</row>
    <row r="22" spans="1:75" ht="12.75">
      <c r="A22" s="3"/>
      <c r="B22" s="104" t="s">
        <v>10</v>
      </c>
      <c r="C22" s="104"/>
      <c r="D22" s="105" t="s">
        <v>186</v>
      </c>
      <c r="E22" s="106">
        <v>6</v>
      </c>
      <c r="F22" s="107" t="s">
        <v>225</v>
      </c>
      <c r="G22" s="106">
        <v>0</v>
      </c>
      <c r="H22" s="107" t="s">
        <v>264</v>
      </c>
      <c r="I22" s="106">
        <v>22</v>
      </c>
      <c r="J22" s="107" t="s">
        <v>303</v>
      </c>
      <c r="K22" s="108">
        <v>109.13</v>
      </c>
      <c r="L22" s="106">
        <v>2</v>
      </c>
      <c r="M22" s="106">
        <v>0</v>
      </c>
      <c r="N22" s="106">
        <v>11</v>
      </c>
      <c r="O22" s="108">
        <v>67.71</v>
      </c>
      <c r="P22" s="106">
        <v>3</v>
      </c>
      <c r="Q22" s="106">
        <v>1</v>
      </c>
      <c r="R22" s="106">
        <v>265</v>
      </c>
      <c r="S22" s="108">
        <v>201.83</v>
      </c>
      <c r="T22" s="106">
        <v>3</v>
      </c>
      <c r="U22" s="106">
        <v>0</v>
      </c>
      <c r="V22" s="106">
        <v>34</v>
      </c>
      <c r="W22" s="108">
        <v>152.81</v>
      </c>
      <c r="X22" s="106">
        <v>0</v>
      </c>
      <c r="Y22" s="106">
        <v>0</v>
      </c>
      <c r="Z22" s="106">
        <v>0</v>
      </c>
      <c r="AA22" s="108">
        <v>0</v>
      </c>
      <c r="AB22" s="106">
        <v>0</v>
      </c>
      <c r="AC22" s="106">
        <v>0</v>
      </c>
      <c r="AD22" s="106">
        <v>0</v>
      </c>
      <c r="AE22" s="108">
        <v>0</v>
      </c>
      <c r="AF22" s="106">
        <v>0</v>
      </c>
      <c r="AG22" s="106">
        <v>0</v>
      </c>
      <c r="AH22" s="106">
        <v>0</v>
      </c>
      <c r="AI22" s="108">
        <v>0</v>
      </c>
      <c r="AJ22" s="106">
        <v>0</v>
      </c>
      <c r="AK22" s="106">
        <v>0</v>
      </c>
      <c r="AL22" s="106">
        <v>0</v>
      </c>
      <c r="AM22" s="108">
        <v>0</v>
      </c>
      <c r="AN22" s="106">
        <v>1</v>
      </c>
      <c r="AO22" s="106">
        <v>0</v>
      </c>
      <c r="AP22" s="106">
        <v>4</v>
      </c>
      <c r="AQ22" s="108">
        <v>69.44</v>
      </c>
      <c r="AR22" s="106">
        <v>6</v>
      </c>
      <c r="AS22" s="106">
        <v>1</v>
      </c>
      <c r="AT22" s="106">
        <v>81</v>
      </c>
      <c r="AU22" s="108">
        <v>136.35</v>
      </c>
      <c r="AV22" s="106">
        <v>5</v>
      </c>
      <c r="AW22" s="106">
        <v>1</v>
      </c>
      <c r="AX22" s="106">
        <v>291</v>
      </c>
      <c r="AY22" s="108">
        <v>207.34</v>
      </c>
      <c r="AZ22" s="106">
        <v>1</v>
      </c>
      <c r="BA22" s="106">
        <v>0</v>
      </c>
      <c r="BB22" s="106">
        <v>26</v>
      </c>
      <c r="BC22" s="108">
        <v>70</v>
      </c>
      <c r="BD22" s="106">
        <v>0</v>
      </c>
      <c r="BE22" s="106">
        <v>0</v>
      </c>
      <c r="BF22" s="106">
        <v>0</v>
      </c>
      <c r="BG22" s="108">
        <v>0</v>
      </c>
      <c r="BH22" s="106">
        <v>0</v>
      </c>
      <c r="BI22" s="106">
        <v>0</v>
      </c>
      <c r="BJ22" s="106">
        <v>0</v>
      </c>
      <c r="BK22" s="108">
        <v>0</v>
      </c>
      <c r="BL22" s="106">
        <v>0</v>
      </c>
      <c r="BM22" s="106">
        <v>0</v>
      </c>
      <c r="BN22" s="106">
        <v>0</v>
      </c>
      <c r="BO22" s="108">
        <v>0</v>
      </c>
      <c r="BP22" s="106">
        <v>0</v>
      </c>
      <c r="BQ22" s="106">
        <v>0</v>
      </c>
      <c r="BR22" s="106">
        <v>0</v>
      </c>
      <c r="BS22" s="108">
        <v>0</v>
      </c>
      <c r="BT22" s="106">
        <f>SUM(E22+L22+P22+T22+X22+AB22+AF22+AJ22+AN22+AR22+AV22+AZ22+BD22+BH22+BL22+BP22)</f>
        <v>27</v>
      </c>
      <c r="BU22" s="106">
        <f>SUM(G22+M22+Q22+U22+Y22+AC22+AG22+AK22+AO22+AS22+AW22+BA22+BE22+BI22+BM22+BQ22)</f>
        <v>3</v>
      </c>
      <c r="BV22" s="106">
        <f>SUM(I22+N22+R22+V22+Z22+AD22+AH22+AL22+AP22+AT22+AX22+BB22+BF22+BJ22+BN22+BR22)</f>
        <v>734</v>
      </c>
      <c r="BW22" s="106">
        <f>SUM(K22+O22+S22+W22+AA22+AE22+AI22+AM22+AQ22+AU22+AY22+BC22+BG22+BK22+BO22+BS22)</f>
        <v>1014.6100000000001</v>
      </c>
    </row>
    <row r="23" spans="1:75" ht="12.75" customHeight="1">
      <c r="A23" s="3"/>
      <c r="B23" s="104" t="s">
        <v>11</v>
      </c>
      <c r="C23" s="104"/>
      <c r="D23" s="109" t="s">
        <v>187</v>
      </c>
      <c r="E23" s="106">
        <v>0</v>
      </c>
      <c r="F23" s="110" t="s">
        <v>226</v>
      </c>
      <c r="G23" s="106">
        <v>0</v>
      </c>
      <c r="H23" s="110" t="s">
        <v>265</v>
      </c>
      <c r="I23" s="106">
        <v>0</v>
      </c>
      <c r="J23" s="110" t="s">
        <v>304</v>
      </c>
      <c r="K23" s="108">
        <v>0</v>
      </c>
      <c r="L23" s="106">
        <v>0</v>
      </c>
      <c r="M23" s="106">
        <v>0</v>
      </c>
      <c r="N23" s="106">
        <v>0</v>
      </c>
      <c r="O23" s="108">
        <v>0</v>
      </c>
      <c r="P23" s="106">
        <v>1</v>
      </c>
      <c r="Q23" s="106">
        <v>0</v>
      </c>
      <c r="R23" s="106">
        <v>31</v>
      </c>
      <c r="S23" s="108">
        <v>123.84</v>
      </c>
      <c r="T23" s="106">
        <v>0</v>
      </c>
      <c r="U23" s="106">
        <v>0</v>
      </c>
      <c r="V23" s="106">
        <v>0</v>
      </c>
      <c r="W23" s="108">
        <v>0</v>
      </c>
      <c r="X23" s="106">
        <v>0</v>
      </c>
      <c r="Y23" s="106">
        <v>0</v>
      </c>
      <c r="Z23" s="106">
        <v>0</v>
      </c>
      <c r="AA23" s="108">
        <v>0</v>
      </c>
      <c r="AB23" s="106">
        <v>0</v>
      </c>
      <c r="AC23" s="106">
        <v>0</v>
      </c>
      <c r="AD23" s="106">
        <v>0</v>
      </c>
      <c r="AE23" s="108">
        <v>0</v>
      </c>
      <c r="AF23" s="106">
        <v>0</v>
      </c>
      <c r="AG23" s="106">
        <v>0</v>
      </c>
      <c r="AH23" s="106">
        <v>0</v>
      </c>
      <c r="AI23" s="108">
        <v>0</v>
      </c>
      <c r="AJ23" s="106">
        <v>0</v>
      </c>
      <c r="AK23" s="106">
        <v>0</v>
      </c>
      <c r="AL23" s="106">
        <v>0</v>
      </c>
      <c r="AM23" s="108">
        <v>0</v>
      </c>
      <c r="AN23" s="106">
        <v>0</v>
      </c>
      <c r="AO23" s="106">
        <v>0</v>
      </c>
      <c r="AP23" s="106">
        <v>0</v>
      </c>
      <c r="AQ23" s="108">
        <v>0</v>
      </c>
      <c r="AR23" s="106">
        <v>0</v>
      </c>
      <c r="AS23" s="106">
        <v>0</v>
      </c>
      <c r="AT23" s="106">
        <v>0</v>
      </c>
      <c r="AU23" s="108">
        <v>0</v>
      </c>
      <c r="AV23" s="106">
        <v>0</v>
      </c>
      <c r="AW23" s="106">
        <v>0</v>
      </c>
      <c r="AX23" s="106">
        <v>0</v>
      </c>
      <c r="AY23" s="108">
        <v>0</v>
      </c>
      <c r="AZ23" s="106">
        <v>0</v>
      </c>
      <c r="BA23" s="106">
        <v>0</v>
      </c>
      <c r="BB23" s="106">
        <v>0</v>
      </c>
      <c r="BC23" s="108">
        <v>0</v>
      </c>
      <c r="BD23" s="106">
        <v>0</v>
      </c>
      <c r="BE23" s="106">
        <v>0</v>
      </c>
      <c r="BF23" s="106">
        <v>0</v>
      </c>
      <c r="BG23" s="108">
        <v>0</v>
      </c>
      <c r="BH23" s="106">
        <v>0</v>
      </c>
      <c r="BI23" s="106">
        <v>0</v>
      </c>
      <c r="BJ23" s="106">
        <v>0</v>
      </c>
      <c r="BK23" s="108">
        <v>0</v>
      </c>
      <c r="BL23" s="106">
        <v>0</v>
      </c>
      <c r="BM23" s="106">
        <v>0</v>
      </c>
      <c r="BN23" s="106">
        <v>0</v>
      </c>
      <c r="BO23" s="108">
        <v>0</v>
      </c>
      <c r="BP23" s="106">
        <v>0</v>
      </c>
      <c r="BQ23" s="106">
        <v>0</v>
      </c>
      <c r="BR23" s="106">
        <v>0</v>
      </c>
      <c r="BS23" s="108">
        <v>0</v>
      </c>
      <c r="BT23" s="106">
        <f aca="true" t="shared" si="0" ref="BT23:BT86">SUM(E23+L23+P23+T23+X23+AB23+AF23+AJ23+AN23+AR23+AV23+AZ23+BD23+BH23+BL23+BP23)</f>
        <v>1</v>
      </c>
      <c r="BU23" s="106">
        <f aca="true" t="shared" si="1" ref="BU23:BU86">SUM(G23+M23+Q23+U23+Y23+AC23+AG23+AK23+AO23+AS23+AW23+BA23+BE23+BI23+BM23+BQ23)</f>
        <v>0</v>
      </c>
      <c r="BV23" s="106">
        <f aca="true" t="shared" si="2" ref="BV23:BV86">SUM(I23+N23+R23+V23+Z23+AD23+AH23+AL23+AP23+AT23+AX23+BB23+BF23+BJ23+BN23+BR23)</f>
        <v>31</v>
      </c>
      <c r="BW23" s="106">
        <f aca="true" t="shared" si="3" ref="BW23:BW86">SUM(K23+O23+S23+W23+AA23+AE23+AI23+AM23+AQ23+AU23+AY23+BC23+BG23+BK23+BO23+BS23)</f>
        <v>123.84</v>
      </c>
    </row>
    <row r="24" spans="1:75" ht="12.75" customHeight="1">
      <c r="A24" s="3"/>
      <c r="B24" s="104" t="s">
        <v>12</v>
      </c>
      <c r="C24" s="104"/>
      <c r="D24" s="109" t="s">
        <v>188</v>
      </c>
      <c r="E24" s="106">
        <v>4</v>
      </c>
      <c r="F24" s="110" t="s">
        <v>227</v>
      </c>
      <c r="G24" s="106">
        <v>22</v>
      </c>
      <c r="H24" s="110" t="s">
        <v>266</v>
      </c>
      <c r="I24" s="106">
        <v>262</v>
      </c>
      <c r="J24" s="110" t="s">
        <v>305</v>
      </c>
      <c r="K24" s="108">
        <v>11.74</v>
      </c>
      <c r="L24" s="106">
        <v>0</v>
      </c>
      <c r="M24" s="106">
        <v>0</v>
      </c>
      <c r="N24" s="106">
        <v>0</v>
      </c>
      <c r="O24" s="108">
        <v>0</v>
      </c>
      <c r="P24" s="106">
        <v>1</v>
      </c>
      <c r="Q24" s="106">
        <v>0</v>
      </c>
      <c r="R24" s="106">
        <v>4</v>
      </c>
      <c r="S24" s="108">
        <v>13.55</v>
      </c>
      <c r="T24" s="106">
        <v>0</v>
      </c>
      <c r="U24" s="106">
        <v>0</v>
      </c>
      <c r="V24" s="106">
        <v>0</v>
      </c>
      <c r="W24" s="108">
        <v>0</v>
      </c>
      <c r="X24" s="106">
        <v>0</v>
      </c>
      <c r="Y24" s="106">
        <v>0</v>
      </c>
      <c r="Z24" s="106">
        <v>0</v>
      </c>
      <c r="AA24" s="108">
        <v>0</v>
      </c>
      <c r="AB24" s="106">
        <v>0</v>
      </c>
      <c r="AC24" s="106">
        <v>0</v>
      </c>
      <c r="AD24" s="106">
        <v>0</v>
      </c>
      <c r="AE24" s="108">
        <v>0</v>
      </c>
      <c r="AF24" s="106">
        <v>2</v>
      </c>
      <c r="AG24" s="106">
        <v>1</v>
      </c>
      <c r="AH24" s="106">
        <v>11</v>
      </c>
      <c r="AI24" s="108">
        <v>11.13</v>
      </c>
      <c r="AJ24" s="106">
        <v>1</v>
      </c>
      <c r="AK24" s="106">
        <v>0</v>
      </c>
      <c r="AL24" s="106">
        <v>1</v>
      </c>
      <c r="AM24" s="108">
        <v>8</v>
      </c>
      <c r="AN24" s="106">
        <v>7</v>
      </c>
      <c r="AO24" s="106">
        <v>5</v>
      </c>
      <c r="AP24" s="106">
        <v>54</v>
      </c>
      <c r="AQ24" s="108">
        <v>10.71</v>
      </c>
      <c r="AR24" s="106">
        <v>0</v>
      </c>
      <c r="AS24" s="106">
        <v>0</v>
      </c>
      <c r="AT24" s="106">
        <v>0</v>
      </c>
      <c r="AU24" s="108">
        <v>0</v>
      </c>
      <c r="AV24" s="106">
        <v>0</v>
      </c>
      <c r="AW24" s="106">
        <v>0</v>
      </c>
      <c r="AX24" s="106">
        <v>0</v>
      </c>
      <c r="AY24" s="108">
        <v>0</v>
      </c>
      <c r="AZ24" s="106">
        <v>4</v>
      </c>
      <c r="BA24" s="106">
        <v>2</v>
      </c>
      <c r="BB24" s="106">
        <v>18</v>
      </c>
      <c r="BC24" s="108">
        <v>9.76</v>
      </c>
      <c r="BD24" s="106">
        <v>3</v>
      </c>
      <c r="BE24" s="106">
        <v>1</v>
      </c>
      <c r="BF24" s="106">
        <v>11</v>
      </c>
      <c r="BG24" s="108">
        <v>8.84</v>
      </c>
      <c r="BH24" s="106">
        <v>5</v>
      </c>
      <c r="BI24" s="106">
        <v>1</v>
      </c>
      <c r="BJ24" s="106">
        <v>4</v>
      </c>
      <c r="BK24" s="108">
        <v>8</v>
      </c>
      <c r="BL24" s="106">
        <v>2</v>
      </c>
      <c r="BM24" s="106">
        <v>1</v>
      </c>
      <c r="BN24" s="106">
        <v>6</v>
      </c>
      <c r="BO24" s="108">
        <v>10.12</v>
      </c>
      <c r="BP24" s="106">
        <v>3</v>
      </c>
      <c r="BQ24" s="106">
        <v>1</v>
      </c>
      <c r="BR24" s="106">
        <v>11</v>
      </c>
      <c r="BS24" s="108">
        <v>8.4</v>
      </c>
      <c r="BT24" s="106">
        <f t="shared" si="0"/>
        <v>32</v>
      </c>
      <c r="BU24" s="106">
        <f t="shared" si="1"/>
        <v>34</v>
      </c>
      <c r="BV24" s="106">
        <f t="shared" si="2"/>
        <v>382</v>
      </c>
      <c r="BW24" s="106">
        <f t="shared" si="3"/>
        <v>100.25000000000001</v>
      </c>
    </row>
    <row r="25" spans="1:75" ht="12.75" customHeight="1">
      <c r="A25" s="3"/>
      <c r="B25" s="104" t="s">
        <v>13</v>
      </c>
      <c r="C25" s="104"/>
      <c r="D25" s="109" t="s">
        <v>189</v>
      </c>
      <c r="E25" s="106">
        <v>11</v>
      </c>
      <c r="F25" s="110" t="s">
        <v>228</v>
      </c>
      <c r="G25" s="106">
        <v>4</v>
      </c>
      <c r="H25" s="110" t="s">
        <v>267</v>
      </c>
      <c r="I25" s="106">
        <v>1284</v>
      </c>
      <c r="J25" s="110" t="s">
        <v>306</v>
      </c>
      <c r="K25" s="108">
        <v>300.02</v>
      </c>
      <c r="L25" s="106">
        <v>1</v>
      </c>
      <c r="M25" s="106">
        <v>0</v>
      </c>
      <c r="N25" s="106">
        <v>64</v>
      </c>
      <c r="O25" s="108">
        <v>509.3</v>
      </c>
      <c r="P25" s="106">
        <v>0</v>
      </c>
      <c r="Q25" s="106">
        <v>0</v>
      </c>
      <c r="R25" s="106">
        <v>0</v>
      </c>
      <c r="S25" s="108">
        <v>0</v>
      </c>
      <c r="T25" s="106">
        <v>19</v>
      </c>
      <c r="U25" s="106">
        <v>5</v>
      </c>
      <c r="V25" s="106">
        <v>1487</v>
      </c>
      <c r="W25" s="108">
        <v>297.42</v>
      </c>
      <c r="X25" s="106">
        <v>0</v>
      </c>
      <c r="Y25" s="106">
        <v>0</v>
      </c>
      <c r="Z25" s="106">
        <v>0</v>
      </c>
      <c r="AA25" s="108">
        <v>0</v>
      </c>
      <c r="AB25" s="106">
        <v>0</v>
      </c>
      <c r="AC25" s="106">
        <v>0</v>
      </c>
      <c r="AD25" s="106">
        <v>0</v>
      </c>
      <c r="AE25" s="108">
        <v>0</v>
      </c>
      <c r="AF25" s="106">
        <v>4</v>
      </c>
      <c r="AG25" s="106">
        <v>2</v>
      </c>
      <c r="AH25" s="106">
        <v>1203</v>
      </c>
      <c r="AI25" s="108">
        <v>601.66</v>
      </c>
      <c r="AJ25" s="106">
        <v>0</v>
      </c>
      <c r="AK25" s="106">
        <v>0</v>
      </c>
      <c r="AL25" s="106">
        <v>0</v>
      </c>
      <c r="AM25" s="108">
        <v>0</v>
      </c>
      <c r="AN25" s="106">
        <v>7</v>
      </c>
      <c r="AO25" s="106">
        <v>3</v>
      </c>
      <c r="AP25" s="106">
        <v>1529</v>
      </c>
      <c r="AQ25" s="108">
        <v>531.89</v>
      </c>
      <c r="AR25" s="106">
        <v>2</v>
      </c>
      <c r="AS25" s="106">
        <v>0</v>
      </c>
      <c r="AT25" s="106">
        <v>25</v>
      </c>
      <c r="AU25" s="108">
        <v>263.3</v>
      </c>
      <c r="AV25" s="106">
        <v>2</v>
      </c>
      <c r="AW25" s="106">
        <v>1</v>
      </c>
      <c r="AX25" s="106">
        <v>338</v>
      </c>
      <c r="AY25" s="108">
        <v>300</v>
      </c>
      <c r="AZ25" s="106">
        <v>0</v>
      </c>
      <c r="BA25" s="106">
        <v>0</v>
      </c>
      <c r="BB25" s="106">
        <v>0</v>
      </c>
      <c r="BC25" s="108">
        <v>0</v>
      </c>
      <c r="BD25" s="106">
        <v>0</v>
      </c>
      <c r="BE25" s="106">
        <v>0</v>
      </c>
      <c r="BF25" s="106">
        <v>0</v>
      </c>
      <c r="BG25" s="108">
        <v>0</v>
      </c>
      <c r="BH25" s="106">
        <v>0</v>
      </c>
      <c r="BI25" s="106">
        <v>0</v>
      </c>
      <c r="BJ25" s="106">
        <v>0</v>
      </c>
      <c r="BK25" s="108">
        <v>0</v>
      </c>
      <c r="BL25" s="106">
        <v>0</v>
      </c>
      <c r="BM25" s="106">
        <v>0</v>
      </c>
      <c r="BN25" s="106">
        <v>0</v>
      </c>
      <c r="BO25" s="108">
        <v>0</v>
      </c>
      <c r="BP25" s="106">
        <v>3</v>
      </c>
      <c r="BQ25" s="106">
        <v>1</v>
      </c>
      <c r="BR25" s="106">
        <v>378</v>
      </c>
      <c r="BS25" s="108">
        <v>432</v>
      </c>
      <c r="BT25" s="106">
        <f t="shared" si="0"/>
        <v>49</v>
      </c>
      <c r="BU25" s="106">
        <f t="shared" si="1"/>
        <v>16</v>
      </c>
      <c r="BV25" s="106">
        <f t="shared" si="2"/>
        <v>6308</v>
      </c>
      <c r="BW25" s="106">
        <f t="shared" si="3"/>
        <v>3235.59</v>
      </c>
    </row>
    <row r="26" spans="1:75" ht="12.75" customHeight="1">
      <c r="A26" s="3"/>
      <c r="B26" s="104" t="s">
        <v>14</v>
      </c>
      <c r="C26" s="104"/>
      <c r="D26" s="109" t="s">
        <v>190</v>
      </c>
      <c r="E26" s="106">
        <v>35</v>
      </c>
      <c r="F26" s="110" t="s">
        <v>229</v>
      </c>
      <c r="G26" s="106">
        <v>23</v>
      </c>
      <c r="H26" s="110" t="s">
        <v>268</v>
      </c>
      <c r="I26" s="106">
        <v>932</v>
      </c>
      <c r="J26" s="110" t="s">
        <v>307</v>
      </c>
      <c r="K26" s="108">
        <v>40.76</v>
      </c>
      <c r="L26" s="106">
        <v>0</v>
      </c>
      <c r="M26" s="106">
        <v>0</v>
      </c>
      <c r="N26" s="106">
        <v>0</v>
      </c>
      <c r="O26" s="108">
        <v>0</v>
      </c>
      <c r="P26" s="106">
        <v>8</v>
      </c>
      <c r="Q26" s="106">
        <v>12</v>
      </c>
      <c r="R26" s="106">
        <v>663</v>
      </c>
      <c r="S26" s="108">
        <v>57.48</v>
      </c>
      <c r="T26" s="106">
        <v>0</v>
      </c>
      <c r="U26" s="106">
        <v>0</v>
      </c>
      <c r="V26" s="106">
        <v>0</v>
      </c>
      <c r="W26" s="108">
        <v>0</v>
      </c>
      <c r="X26" s="106">
        <v>0</v>
      </c>
      <c r="Y26" s="106">
        <v>0</v>
      </c>
      <c r="Z26" s="106">
        <v>0</v>
      </c>
      <c r="AA26" s="108">
        <v>0</v>
      </c>
      <c r="AB26" s="106">
        <v>1</v>
      </c>
      <c r="AC26" s="106">
        <v>2</v>
      </c>
      <c r="AD26" s="106">
        <v>76</v>
      </c>
      <c r="AE26" s="108">
        <v>38.02</v>
      </c>
      <c r="AF26" s="106">
        <v>142</v>
      </c>
      <c r="AG26" s="106">
        <v>573</v>
      </c>
      <c r="AH26" s="106">
        <v>28465</v>
      </c>
      <c r="AI26" s="108">
        <v>49.69</v>
      </c>
      <c r="AJ26" s="106">
        <v>5</v>
      </c>
      <c r="AK26" s="106">
        <v>1</v>
      </c>
      <c r="AL26" s="106">
        <v>31</v>
      </c>
      <c r="AM26" s="108">
        <v>32.33</v>
      </c>
      <c r="AN26" s="106">
        <v>29</v>
      </c>
      <c r="AO26" s="106">
        <v>8</v>
      </c>
      <c r="AP26" s="106">
        <v>302</v>
      </c>
      <c r="AQ26" s="108">
        <v>38.8</v>
      </c>
      <c r="AR26" s="106">
        <v>0</v>
      </c>
      <c r="AS26" s="106">
        <v>0</v>
      </c>
      <c r="AT26" s="106">
        <v>0</v>
      </c>
      <c r="AU26" s="108">
        <v>0</v>
      </c>
      <c r="AV26" s="106">
        <v>1</v>
      </c>
      <c r="AW26" s="106">
        <v>1</v>
      </c>
      <c r="AX26" s="106">
        <v>41</v>
      </c>
      <c r="AY26" s="108">
        <v>41.45</v>
      </c>
      <c r="AZ26" s="106">
        <v>4</v>
      </c>
      <c r="BA26" s="106">
        <v>2</v>
      </c>
      <c r="BB26" s="106">
        <v>44</v>
      </c>
      <c r="BC26" s="108">
        <v>29.15</v>
      </c>
      <c r="BD26" s="106">
        <v>137</v>
      </c>
      <c r="BE26" s="106">
        <v>140</v>
      </c>
      <c r="BF26" s="106">
        <v>4799</v>
      </c>
      <c r="BG26" s="108">
        <v>34.3</v>
      </c>
      <c r="BH26" s="106">
        <v>130</v>
      </c>
      <c r="BI26" s="106">
        <v>103</v>
      </c>
      <c r="BJ26" s="106">
        <v>3638</v>
      </c>
      <c r="BK26" s="108">
        <v>35.43</v>
      </c>
      <c r="BL26" s="106">
        <v>39</v>
      </c>
      <c r="BM26" s="106">
        <v>27</v>
      </c>
      <c r="BN26" s="106">
        <v>1009</v>
      </c>
      <c r="BO26" s="108">
        <v>37.18</v>
      </c>
      <c r="BP26" s="106">
        <v>2</v>
      </c>
      <c r="BQ26" s="106">
        <v>0</v>
      </c>
      <c r="BR26" s="106">
        <v>18</v>
      </c>
      <c r="BS26" s="108">
        <v>41.01</v>
      </c>
      <c r="BT26" s="106">
        <f t="shared" si="0"/>
        <v>533</v>
      </c>
      <c r="BU26" s="106">
        <f t="shared" si="1"/>
        <v>892</v>
      </c>
      <c r="BV26" s="106">
        <f t="shared" si="2"/>
        <v>40018</v>
      </c>
      <c r="BW26" s="106">
        <f t="shared" si="3"/>
        <v>475.59999999999997</v>
      </c>
    </row>
    <row r="27" spans="1:75" ht="12.75" customHeight="1">
      <c r="A27" s="3"/>
      <c r="B27" s="104" t="s">
        <v>15</v>
      </c>
      <c r="C27" s="104"/>
      <c r="D27" s="109" t="s">
        <v>191</v>
      </c>
      <c r="E27" s="106">
        <v>4</v>
      </c>
      <c r="F27" s="110" t="s">
        <v>230</v>
      </c>
      <c r="G27" s="106">
        <v>1</v>
      </c>
      <c r="H27" s="110" t="s">
        <v>269</v>
      </c>
      <c r="I27" s="106">
        <v>13</v>
      </c>
      <c r="J27" s="110" t="s">
        <v>308</v>
      </c>
      <c r="K27" s="108">
        <v>19.24</v>
      </c>
      <c r="L27" s="106">
        <v>4</v>
      </c>
      <c r="M27" s="106">
        <v>1</v>
      </c>
      <c r="N27" s="106">
        <v>8</v>
      </c>
      <c r="O27" s="108">
        <v>16</v>
      </c>
      <c r="P27" s="106">
        <v>3</v>
      </c>
      <c r="Q27" s="106">
        <v>0</v>
      </c>
      <c r="R27" s="106">
        <v>4</v>
      </c>
      <c r="S27" s="108">
        <v>28.89</v>
      </c>
      <c r="T27" s="106">
        <v>11</v>
      </c>
      <c r="U27" s="106">
        <v>2</v>
      </c>
      <c r="V27" s="106">
        <v>49</v>
      </c>
      <c r="W27" s="108">
        <v>22.21</v>
      </c>
      <c r="X27" s="106">
        <v>0</v>
      </c>
      <c r="Y27" s="106">
        <v>0</v>
      </c>
      <c r="Z27" s="106">
        <v>0</v>
      </c>
      <c r="AA27" s="108">
        <v>0</v>
      </c>
      <c r="AB27" s="106">
        <v>0</v>
      </c>
      <c r="AC27" s="106">
        <v>0</v>
      </c>
      <c r="AD27" s="106">
        <v>0</v>
      </c>
      <c r="AE27" s="108">
        <v>0</v>
      </c>
      <c r="AF27" s="106">
        <v>1</v>
      </c>
      <c r="AG27" s="106">
        <v>1</v>
      </c>
      <c r="AH27" s="106">
        <v>5</v>
      </c>
      <c r="AI27" s="108">
        <v>8</v>
      </c>
      <c r="AJ27" s="106">
        <v>1</v>
      </c>
      <c r="AK27" s="106">
        <v>2</v>
      </c>
      <c r="AL27" s="106">
        <v>80</v>
      </c>
      <c r="AM27" s="108">
        <v>40.02</v>
      </c>
      <c r="AN27" s="106">
        <v>20</v>
      </c>
      <c r="AO27" s="106">
        <v>6</v>
      </c>
      <c r="AP27" s="106">
        <v>121</v>
      </c>
      <c r="AQ27" s="108">
        <v>18.84</v>
      </c>
      <c r="AR27" s="106">
        <v>5</v>
      </c>
      <c r="AS27" s="106">
        <v>1</v>
      </c>
      <c r="AT27" s="106">
        <v>14</v>
      </c>
      <c r="AU27" s="108">
        <v>23.92</v>
      </c>
      <c r="AV27" s="106">
        <v>2</v>
      </c>
      <c r="AW27" s="106">
        <v>0</v>
      </c>
      <c r="AX27" s="106">
        <v>4</v>
      </c>
      <c r="AY27" s="108">
        <v>23.72</v>
      </c>
      <c r="AZ27" s="106">
        <v>1</v>
      </c>
      <c r="BA27" s="106">
        <v>1</v>
      </c>
      <c r="BB27" s="106">
        <v>35</v>
      </c>
      <c r="BC27" s="108">
        <v>56.54</v>
      </c>
      <c r="BD27" s="106">
        <v>0</v>
      </c>
      <c r="BE27" s="106">
        <v>0</v>
      </c>
      <c r="BF27" s="106">
        <v>0</v>
      </c>
      <c r="BG27" s="108">
        <v>0</v>
      </c>
      <c r="BH27" s="106">
        <v>0</v>
      </c>
      <c r="BI27" s="106">
        <v>0</v>
      </c>
      <c r="BJ27" s="106">
        <v>0</v>
      </c>
      <c r="BK27" s="108">
        <v>0</v>
      </c>
      <c r="BL27" s="106">
        <v>0</v>
      </c>
      <c r="BM27" s="106">
        <v>0</v>
      </c>
      <c r="BN27" s="106">
        <v>0</v>
      </c>
      <c r="BO27" s="108">
        <v>0</v>
      </c>
      <c r="BP27" s="106">
        <v>1</v>
      </c>
      <c r="BQ27" s="106">
        <v>0</v>
      </c>
      <c r="BR27" s="106">
        <v>3</v>
      </c>
      <c r="BS27" s="108">
        <v>7.99</v>
      </c>
      <c r="BT27" s="106">
        <f t="shared" si="0"/>
        <v>53</v>
      </c>
      <c r="BU27" s="106">
        <f t="shared" si="1"/>
        <v>15</v>
      </c>
      <c r="BV27" s="106">
        <f t="shared" si="2"/>
        <v>336</v>
      </c>
      <c r="BW27" s="106">
        <f t="shared" si="3"/>
        <v>265.37</v>
      </c>
    </row>
    <row r="28" spans="1:75" ht="12.75" customHeight="1">
      <c r="A28" s="3"/>
      <c r="B28" s="104" t="s">
        <v>16</v>
      </c>
      <c r="C28" s="104"/>
      <c r="D28" s="109" t="s">
        <v>192</v>
      </c>
      <c r="E28" s="106">
        <v>3</v>
      </c>
      <c r="F28" s="110" t="s">
        <v>231</v>
      </c>
      <c r="G28" s="106">
        <v>2</v>
      </c>
      <c r="H28" s="110" t="s">
        <v>270</v>
      </c>
      <c r="I28" s="106">
        <v>106</v>
      </c>
      <c r="J28" s="110" t="s">
        <v>309</v>
      </c>
      <c r="K28" s="108">
        <v>70.72</v>
      </c>
      <c r="L28" s="106">
        <v>0</v>
      </c>
      <c r="M28" s="106">
        <v>0</v>
      </c>
      <c r="N28" s="106">
        <v>0</v>
      </c>
      <c r="O28" s="108">
        <v>0</v>
      </c>
      <c r="P28" s="106">
        <v>0</v>
      </c>
      <c r="Q28" s="106">
        <v>0</v>
      </c>
      <c r="R28" s="106">
        <v>0</v>
      </c>
      <c r="S28" s="108">
        <v>0</v>
      </c>
      <c r="T28" s="106">
        <v>2</v>
      </c>
      <c r="U28" s="106">
        <v>0</v>
      </c>
      <c r="V28" s="106">
        <v>7</v>
      </c>
      <c r="W28" s="108">
        <v>36.13</v>
      </c>
      <c r="X28" s="106">
        <v>0</v>
      </c>
      <c r="Y28" s="106">
        <v>0</v>
      </c>
      <c r="Z28" s="106">
        <v>0</v>
      </c>
      <c r="AA28" s="108">
        <v>0</v>
      </c>
      <c r="AB28" s="106">
        <v>0</v>
      </c>
      <c r="AC28" s="106">
        <v>0</v>
      </c>
      <c r="AD28" s="106">
        <v>0</v>
      </c>
      <c r="AE28" s="108">
        <v>0</v>
      </c>
      <c r="AF28" s="106">
        <v>0</v>
      </c>
      <c r="AG28" s="106">
        <v>0</v>
      </c>
      <c r="AH28" s="106">
        <v>0</v>
      </c>
      <c r="AI28" s="108">
        <v>0</v>
      </c>
      <c r="AJ28" s="106">
        <v>0</v>
      </c>
      <c r="AK28" s="106">
        <v>0</v>
      </c>
      <c r="AL28" s="106">
        <v>0</v>
      </c>
      <c r="AM28" s="108">
        <v>0</v>
      </c>
      <c r="AN28" s="106">
        <v>2</v>
      </c>
      <c r="AO28" s="106">
        <v>0</v>
      </c>
      <c r="AP28" s="106">
        <v>26</v>
      </c>
      <c r="AQ28" s="108">
        <v>69.31</v>
      </c>
      <c r="AR28" s="106">
        <v>3</v>
      </c>
      <c r="AS28" s="106">
        <v>5</v>
      </c>
      <c r="AT28" s="106">
        <v>291</v>
      </c>
      <c r="AU28" s="108">
        <v>64.71</v>
      </c>
      <c r="AV28" s="106">
        <v>0</v>
      </c>
      <c r="AW28" s="106">
        <v>0</v>
      </c>
      <c r="AX28" s="106">
        <v>0</v>
      </c>
      <c r="AY28" s="108">
        <v>0</v>
      </c>
      <c r="AZ28" s="106">
        <v>1</v>
      </c>
      <c r="BA28" s="106">
        <v>1</v>
      </c>
      <c r="BB28" s="106">
        <v>54</v>
      </c>
      <c r="BC28" s="108">
        <v>71.58</v>
      </c>
      <c r="BD28" s="106">
        <v>0</v>
      </c>
      <c r="BE28" s="106">
        <v>0</v>
      </c>
      <c r="BF28" s="106">
        <v>0</v>
      </c>
      <c r="BG28" s="108">
        <v>0</v>
      </c>
      <c r="BH28" s="106">
        <v>0</v>
      </c>
      <c r="BI28" s="106">
        <v>0</v>
      </c>
      <c r="BJ28" s="106">
        <v>0</v>
      </c>
      <c r="BK28" s="108">
        <v>0</v>
      </c>
      <c r="BL28" s="106">
        <v>0</v>
      </c>
      <c r="BM28" s="106">
        <v>0</v>
      </c>
      <c r="BN28" s="106">
        <v>0</v>
      </c>
      <c r="BO28" s="108">
        <v>0</v>
      </c>
      <c r="BP28" s="106">
        <v>2</v>
      </c>
      <c r="BQ28" s="106">
        <v>1</v>
      </c>
      <c r="BR28" s="106">
        <v>90</v>
      </c>
      <c r="BS28" s="108">
        <v>75.89</v>
      </c>
      <c r="BT28" s="106">
        <f t="shared" si="0"/>
        <v>13</v>
      </c>
      <c r="BU28" s="106">
        <f t="shared" si="1"/>
        <v>9</v>
      </c>
      <c r="BV28" s="106">
        <f t="shared" si="2"/>
        <v>574</v>
      </c>
      <c r="BW28" s="106">
        <f t="shared" si="3"/>
        <v>388.34</v>
      </c>
    </row>
    <row r="29" spans="1:75" ht="12.75" customHeight="1">
      <c r="A29" s="3"/>
      <c r="B29" s="104" t="s">
        <v>17</v>
      </c>
      <c r="C29" s="104"/>
      <c r="D29" s="109" t="s">
        <v>193</v>
      </c>
      <c r="E29" s="106">
        <v>2</v>
      </c>
      <c r="F29" s="110" t="s">
        <v>232</v>
      </c>
      <c r="G29" s="106">
        <v>0</v>
      </c>
      <c r="H29" s="110" t="s">
        <v>271</v>
      </c>
      <c r="I29" s="106">
        <v>19</v>
      </c>
      <c r="J29" s="110" t="s">
        <v>310</v>
      </c>
      <c r="K29" s="108">
        <v>153.36</v>
      </c>
      <c r="L29" s="106">
        <v>0</v>
      </c>
      <c r="M29" s="106">
        <v>0</v>
      </c>
      <c r="N29" s="106">
        <v>0</v>
      </c>
      <c r="O29" s="108">
        <v>0</v>
      </c>
      <c r="P29" s="106">
        <v>0</v>
      </c>
      <c r="Q29" s="106">
        <v>0</v>
      </c>
      <c r="R29" s="106">
        <v>0</v>
      </c>
      <c r="S29" s="108">
        <v>0</v>
      </c>
      <c r="T29" s="106">
        <v>0</v>
      </c>
      <c r="U29" s="106">
        <v>0</v>
      </c>
      <c r="V29" s="106">
        <v>0</v>
      </c>
      <c r="W29" s="108">
        <v>0</v>
      </c>
      <c r="X29" s="106">
        <v>0</v>
      </c>
      <c r="Y29" s="106">
        <v>0</v>
      </c>
      <c r="Z29" s="106">
        <v>0</v>
      </c>
      <c r="AA29" s="108">
        <v>0</v>
      </c>
      <c r="AB29" s="106">
        <v>0</v>
      </c>
      <c r="AC29" s="106">
        <v>0</v>
      </c>
      <c r="AD29" s="106">
        <v>0</v>
      </c>
      <c r="AE29" s="108">
        <v>0</v>
      </c>
      <c r="AF29" s="106">
        <v>0</v>
      </c>
      <c r="AG29" s="106">
        <v>0</v>
      </c>
      <c r="AH29" s="106">
        <v>0</v>
      </c>
      <c r="AI29" s="108">
        <v>0</v>
      </c>
      <c r="AJ29" s="106">
        <v>1</v>
      </c>
      <c r="AK29" s="106">
        <v>0</v>
      </c>
      <c r="AL29" s="106">
        <v>1</v>
      </c>
      <c r="AM29" s="108">
        <v>37.1</v>
      </c>
      <c r="AN29" s="106">
        <v>1</v>
      </c>
      <c r="AO29" s="106">
        <v>1</v>
      </c>
      <c r="AP29" s="106">
        <v>128</v>
      </c>
      <c r="AQ29" s="108">
        <v>128.4</v>
      </c>
      <c r="AR29" s="106">
        <v>3</v>
      </c>
      <c r="AS29" s="106">
        <v>0</v>
      </c>
      <c r="AT29" s="106">
        <v>29</v>
      </c>
      <c r="AU29" s="108">
        <v>152.95</v>
      </c>
      <c r="AV29" s="106">
        <v>0</v>
      </c>
      <c r="AW29" s="106">
        <v>0</v>
      </c>
      <c r="AX29" s="106">
        <v>0</v>
      </c>
      <c r="AY29" s="108">
        <v>0</v>
      </c>
      <c r="AZ29" s="106">
        <v>0</v>
      </c>
      <c r="BA29" s="106">
        <v>0</v>
      </c>
      <c r="BB29" s="106">
        <v>0</v>
      </c>
      <c r="BC29" s="108">
        <v>0</v>
      </c>
      <c r="BD29" s="106">
        <v>0</v>
      </c>
      <c r="BE29" s="106">
        <v>0</v>
      </c>
      <c r="BF29" s="106">
        <v>0</v>
      </c>
      <c r="BG29" s="108">
        <v>0</v>
      </c>
      <c r="BH29" s="106">
        <v>0</v>
      </c>
      <c r="BI29" s="106">
        <v>0</v>
      </c>
      <c r="BJ29" s="106">
        <v>0</v>
      </c>
      <c r="BK29" s="108">
        <v>0</v>
      </c>
      <c r="BL29" s="106">
        <v>0</v>
      </c>
      <c r="BM29" s="106">
        <v>0</v>
      </c>
      <c r="BN29" s="106">
        <v>0</v>
      </c>
      <c r="BO29" s="108">
        <v>0</v>
      </c>
      <c r="BP29" s="106">
        <v>0</v>
      </c>
      <c r="BQ29" s="106">
        <v>0</v>
      </c>
      <c r="BR29" s="106">
        <v>0</v>
      </c>
      <c r="BS29" s="108">
        <v>0</v>
      </c>
      <c r="BT29" s="106">
        <f t="shared" si="0"/>
        <v>7</v>
      </c>
      <c r="BU29" s="106">
        <f t="shared" si="1"/>
        <v>1</v>
      </c>
      <c r="BV29" s="106">
        <f t="shared" si="2"/>
        <v>177</v>
      </c>
      <c r="BW29" s="106">
        <f t="shared" si="3"/>
        <v>471.81</v>
      </c>
    </row>
    <row r="30" spans="1:75" ht="12.75" customHeight="1">
      <c r="A30" s="3"/>
      <c r="B30" s="104" t="s">
        <v>18</v>
      </c>
      <c r="C30" s="104"/>
      <c r="D30" s="109" t="s">
        <v>194</v>
      </c>
      <c r="E30" s="106">
        <v>80</v>
      </c>
      <c r="F30" s="110" t="s">
        <v>233</v>
      </c>
      <c r="G30" s="106">
        <v>111</v>
      </c>
      <c r="H30" s="110" t="s">
        <v>272</v>
      </c>
      <c r="I30" s="106">
        <v>1086</v>
      </c>
      <c r="J30" s="110" t="s">
        <v>311</v>
      </c>
      <c r="K30" s="108">
        <v>9.76</v>
      </c>
      <c r="L30" s="106">
        <v>31</v>
      </c>
      <c r="M30" s="106">
        <v>60</v>
      </c>
      <c r="N30" s="106">
        <v>349</v>
      </c>
      <c r="O30" s="108">
        <v>5.8</v>
      </c>
      <c r="P30" s="106">
        <v>17</v>
      </c>
      <c r="Q30" s="106">
        <v>16</v>
      </c>
      <c r="R30" s="106">
        <v>219</v>
      </c>
      <c r="S30" s="108">
        <v>13.95</v>
      </c>
      <c r="T30" s="106">
        <v>1</v>
      </c>
      <c r="U30" s="106">
        <v>1</v>
      </c>
      <c r="V30" s="106">
        <v>19</v>
      </c>
      <c r="W30" s="108">
        <v>23.06</v>
      </c>
      <c r="X30" s="106">
        <v>1</v>
      </c>
      <c r="Y30" s="106">
        <v>0</v>
      </c>
      <c r="Z30" s="106">
        <v>3</v>
      </c>
      <c r="AA30" s="108">
        <v>39.68</v>
      </c>
      <c r="AB30" s="106">
        <v>0</v>
      </c>
      <c r="AC30" s="106">
        <v>0</v>
      </c>
      <c r="AD30" s="106">
        <v>0</v>
      </c>
      <c r="AE30" s="108">
        <v>0</v>
      </c>
      <c r="AF30" s="106">
        <v>51</v>
      </c>
      <c r="AG30" s="106">
        <v>48</v>
      </c>
      <c r="AH30" s="106">
        <v>728</v>
      </c>
      <c r="AI30" s="108">
        <v>15.29</v>
      </c>
      <c r="AJ30" s="106">
        <v>4</v>
      </c>
      <c r="AK30" s="106">
        <v>0</v>
      </c>
      <c r="AL30" s="106">
        <v>2</v>
      </c>
      <c r="AM30" s="108">
        <v>67.39</v>
      </c>
      <c r="AN30" s="106">
        <v>142</v>
      </c>
      <c r="AO30" s="106">
        <v>125</v>
      </c>
      <c r="AP30" s="106">
        <v>1147</v>
      </c>
      <c r="AQ30" s="108">
        <v>9.19</v>
      </c>
      <c r="AR30" s="106">
        <v>9</v>
      </c>
      <c r="AS30" s="106">
        <v>2</v>
      </c>
      <c r="AT30" s="106">
        <v>26</v>
      </c>
      <c r="AU30" s="108">
        <v>14.53</v>
      </c>
      <c r="AV30" s="106">
        <v>5</v>
      </c>
      <c r="AW30" s="106">
        <v>2</v>
      </c>
      <c r="AX30" s="106">
        <v>52</v>
      </c>
      <c r="AY30" s="108">
        <v>22.65</v>
      </c>
      <c r="AZ30" s="106">
        <v>8</v>
      </c>
      <c r="BA30" s="106">
        <v>3</v>
      </c>
      <c r="BB30" s="106">
        <v>36</v>
      </c>
      <c r="BC30" s="108">
        <v>12.52</v>
      </c>
      <c r="BD30" s="106">
        <v>38</v>
      </c>
      <c r="BE30" s="106">
        <v>51</v>
      </c>
      <c r="BF30" s="106">
        <v>622</v>
      </c>
      <c r="BG30" s="108">
        <v>12.3</v>
      </c>
      <c r="BH30" s="106">
        <v>8</v>
      </c>
      <c r="BI30" s="106">
        <v>2</v>
      </c>
      <c r="BJ30" s="106">
        <v>26</v>
      </c>
      <c r="BK30" s="108">
        <v>13.06</v>
      </c>
      <c r="BL30" s="106">
        <v>5</v>
      </c>
      <c r="BM30" s="106">
        <v>10</v>
      </c>
      <c r="BN30" s="106">
        <v>171</v>
      </c>
      <c r="BO30" s="108">
        <v>16.35</v>
      </c>
      <c r="BP30" s="106">
        <v>2</v>
      </c>
      <c r="BQ30" s="106">
        <v>3</v>
      </c>
      <c r="BR30" s="106">
        <v>39</v>
      </c>
      <c r="BS30" s="108">
        <v>15.47</v>
      </c>
      <c r="BT30" s="106">
        <f t="shared" si="0"/>
        <v>402</v>
      </c>
      <c r="BU30" s="106">
        <f t="shared" si="1"/>
        <v>434</v>
      </c>
      <c r="BV30" s="106">
        <f t="shared" si="2"/>
        <v>4525</v>
      </c>
      <c r="BW30" s="106">
        <f t="shared" si="3"/>
        <v>291.00000000000006</v>
      </c>
    </row>
    <row r="31" spans="1:75" ht="12.75" customHeight="1">
      <c r="A31" s="3"/>
      <c r="B31" s="104" t="s">
        <v>19</v>
      </c>
      <c r="C31" s="104"/>
      <c r="D31" s="109" t="s">
        <v>195</v>
      </c>
      <c r="E31" s="106">
        <v>1</v>
      </c>
      <c r="F31" s="110" t="s">
        <v>234</v>
      </c>
      <c r="G31" s="106">
        <v>1</v>
      </c>
      <c r="H31" s="110" t="s">
        <v>273</v>
      </c>
      <c r="I31" s="106">
        <v>43</v>
      </c>
      <c r="J31" s="110" t="s">
        <v>312</v>
      </c>
      <c r="K31" s="108">
        <v>85.33</v>
      </c>
      <c r="L31" s="106">
        <v>0</v>
      </c>
      <c r="M31" s="106">
        <v>0</v>
      </c>
      <c r="N31" s="106">
        <v>0</v>
      </c>
      <c r="O31" s="108">
        <v>0</v>
      </c>
      <c r="P31" s="106">
        <v>0</v>
      </c>
      <c r="Q31" s="106">
        <v>0</v>
      </c>
      <c r="R31" s="106">
        <v>0</v>
      </c>
      <c r="S31" s="108">
        <v>0</v>
      </c>
      <c r="T31" s="106">
        <v>0</v>
      </c>
      <c r="U31" s="106">
        <v>0</v>
      </c>
      <c r="V31" s="106">
        <v>0</v>
      </c>
      <c r="W31" s="108">
        <v>0</v>
      </c>
      <c r="X31" s="106">
        <v>0</v>
      </c>
      <c r="Y31" s="106">
        <v>0</v>
      </c>
      <c r="Z31" s="106">
        <v>0</v>
      </c>
      <c r="AA31" s="108">
        <v>0</v>
      </c>
      <c r="AB31" s="106">
        <v>0</v>
      </c>
      <c r="AC31" s="106">
        <v>0</v>
      </c>
      <c r="AD31" s="106">
        <v>0</v>
      </c>
      <c r="AE31" s="108">
        <v>0</v>
      </c>
      <c r="AF31" s="106">
        <v>4</v>
      </c>
      <c r="AG31" s="106">
        <v>1</v>
      </c>
      <c r="AH31" s="106">
        <v>61</v>
      </c>
      <c r="AI31" s="108">
        <v>74.88</v>
      </c>
      <c r="AJ31" s="106">
        <v>0</v>
      </c>
      <c r="AK31" s="106">
        <v>0</v>
      </c>
      <c r="AL31" s="106">
        <v>0</v>
      </c>
      <c r="AM31" s="108">
        <v>0</v>
      </c>
      <c r="AN31" s="106">
        <v>1</v>
      </c>
      <c r="AO31" s="106">
        <v>0</v>
      </c>
      <c r="AP31" s="106">
        <v>6</v>
      </c>
      <c r="AQ31" s="108">
        <v>95.24</v>
      </c>
      <c r="AR31" s="106">
        <v>0</v>
      </c>
      <c r="AS31" s="106">
        <v>0</v>
      </c>
      <c r="AT31" s="106">
        <v>0</v>
      </c>
      <c r="AU31" s="108">
        <v>0</v>
      </c>
      <c r="AV31" s="106">
        <v>1</v>
      </c>
      <c r="AW31" s="106">
        <v>0</v>
      </c>
      <c r="AX31" s="106">
        <v>29</v>
      </c>
      <c r="AY31" s="108">
        <v>108.51</v>
      </c>
      <c r="AZ31" s="106">
        <v>7</v>
      </c>
      <c r="BA31" s="106">
        <v>4</v>
      </c>
      <c r="BB31" s="106">
        <v>520</v>
      </c>
      <c r="BC31" s="108">
        <v>132.02</v>
      </c>
      <c r="BD31" s="106">
        <v>0</v>
      </c>
      <c r="BE31" s="106">
        <v>0</v>
      </c>
      <c r="BF31" s="106">
        <v>0</v>
      </c>
      <c r="BG31" s="108">
        <v>0</v>
      </c>
      <c r="BH31" s="106">
        <v>0</v>
      </c>
      <c r="BI31" s="106">
        <v>0</v>
      </c>
      <c r="BJ31" s="106">
        <v>0</v>
      </c>
      <c r="BK31" s="108">
        <v>0</v>
      </c>
      <c r="BL31" s="106">
        <v>1</v>
      </c>
      <c r="BM31" s="106">
        <v>1</v>
      </c>
      <c r="BN31" s="106">
        <v>107</v>
      </c>
      <c r="BO31" s="108">
        <v>131.94</v>
      </c>
      <c r="BP31" s="106">
        <v>0</v>
      </c>
      <c r="BQ31" s="106">
        <v>0</v>
      </c>
      <c r="BR31" s="106">
        <v>0</v>
      </c>
      <c r="BS31" s="108">
        <v>0</v>
      </c>
      <c r="BT31" s="106">
        <f t="shared" si="0"/>
        <v>15</v>
      </c>
      <c r="BU31" s="106">
        <f t="shared" si="1"/>
        <v>7</v>
      </c>
      <c r="BV31" s="106">
        <f t="shared" si="2"/>
        <v>766</v>
      </c>
      <c r="BW31" s="106">
        <f t="shared" si="3"/>
        <v>627.9200000000001</v>
      </c>
    </row>
    <row r="32" spans="1:75" ht="12.75" customHeight="1">
      <c r="A32" s="3"/>
      <c r="B32" s="104" t="s">
        <v>20</v>
      </c>
      <c r="C32" s="104"/>
      <c r="D32" s="109" t="s">
        <v>196</v>
      </c>
      <c r="E32" s="106">
        <v>0</v>
      </c>
      <c r="F32" s="110" t="s">
        <v>235</v>
      </c>
      <c r="G32" s="106">
        <v>0</v>
      </c>
      <c r="H32" s="110" t="s">
        <v>274</v>
      </c>
      <c r="I32" s="106">
        <v>0</v>
      </c>
      <c r="J32" s="110" t="s">
        <v>313</v>
      </c>
      <c r="K32" s="108">
        <v>0</v>
      </c>
      <c r="L32" s="106">
        <v>1</v>
      </c>
      <c r="M32" s="106">
        <v>0</v>
      </c>
      <c r="N32" s="106">
        <v>10</v>
      </c>
      <c r="O32" s="108">
        <v>156.9</v>
      </c>
      <c r="P32" s="106">
        <v>0</v>
      </c>
      <c r="Q32" s="106">
        <v>0</v>
      </c>
      <c r="R32" s="106">
        <v>0</v>
      </c>
      <c r="S32" s="108">
        <v>0</v>
      </c>
      <c r="T32" s="106">
        <v>0</v>
      </c>
      <c r="U32" s="106">
        <v>0</v>
      </c>
      <c r="V32" s="106">
        <v>0</v>
      </c>
      <c r="W32" s="108">
        <v>0</v>
      </c>
      <c r="X32" s="106">
        <v>0</v>
      </c>
      <c r="Y32" s="106">
        <v>0</v>
      </c>
      <c r="Z32" s="106">
        <v>0</v>
      </c>
      <c r="AA32" s="108">
        <v>0</v>
      </c>
      <c r="AB32" s="106">
        <v>0</v>
      </c>
      <c r="AC32" s="106">
        <v>0</v>
      </c>
      <c r="AD32" s="106">
        <v>0</v>
      </c>
      <c r="AE32" s="108">
        <v>0</v>
      </c>
      <c r="AF32" s="106">
        <v>0</v>
      </c>
      <c r="AG32" s="106">
        <v>0</v>
      </c>
      <c r="AH32" s="106">
        <v>0</v>
      </c>
      <c r="AI32" s="108">
        <v>0</v>
      </c>
      <c r="AJ32" s="106">
        <v>1</v>
      </c>
      <c r="AK32" s="106">
        <v>1</v>
      </c>
      <c r="AL32" s="106">
        <v>563</v>
      </c>
      <c r="AM32" s="108">
        <v>500</v>
      </c>
      <c r="AN32" s="106">
        <v>0</v>
      </c>
      <c r="AO32" s="106">
        <v>0</v>
      </c>
      <c r="AP32" s="106">
        <v>0</v>
      </c>
      <c r="AQ32" s="108">
        <v>0</v>
      </c>
      <c r="AR32" s="106">
        <v>0</v>
      </c>
      <c r="AS32" s="106">
        <v>0</v>
      </c>
      <c r="AT32" s="106">
        <v>0</v>
      </c>
      <c r="AU32" s="108">
        <v>0</v>
      </c>
      <c r="AV32" s="106">
        <v>0</v>
      </c>
      <c r="AW32" s="106">
        <v>0</v>
      </c>
      <c r="AX32" s="106">
        <v>0</v>
      </c>
      <c r="AY32" s="108">
        <v>0</v>
      </c>
      <c r="AZ32" s="106">
        <v>0</v>
      </c>
      <c r="BA32" s="106">
        <v>0</v>
      </c>
      <c r="BB32" s="106">
        <v>0</v>
      </c>
      <c r="BC32" s="108">
        <v>0</v>
      </c>
      <c r="BD32" s="106">
        <v>0</v>
      </c>
      <c r="BE32" s="106">
        <v>0</v>
      </c>
      <c r="BF32" s="106">
        <v>0</v>
      </c>
      <c r="BG32" s="108">
        <v>0</v>
      </c>
      <c r="BH32" s="106">
        <v>0</v>
      </c>
      <c r="BI32" s="106">
        <v>0</v>
      </c>
      <c r="BJ32" s="106">
        <v>0</v>
      </c>
      <c r="BK32" s="108">
        <v>0</v>
      </c>
      <c r="BL32" s="106">
        <v>0</v>
      </c>
      <c r="BM32" s="106">
        <v>0</v>
      </c>
      <c r="BN32" s="106">
        <v>0</v>
      </c>
      <c r="BO32" s="108">
        <v>0</v>
      </c>
      <c r="BP32" s="106">
        <v>0</v>
      </c>
      <c r="BQ32" s="106">
        <v>0</v>
      </c>
      <c r="BR32" s="106">
        <v>0</v>
      </c>
      <c r="BS32" s="108">
        <v>0</v>
      </c>
      <c r="BT32" s="106">
        <f t="shared" si="0"/>
        <v>2</v>
      </c>
      <c r="BU32" s="106">
        <f t="shared" si="1"/>
        <v>1</v>
      </c>
      <c r="BV32" s="106">
        <f t="shared" si="2"/>
        <v>573</v>
      </c>
      <c r="BW32" s="106">
        <f t="shared" si="3"/>
        <v>656.9</v>
      </c>
    </row>
    <row r="33" spans="1:75" ht="12.75" customHeight="1">
      <c r="A33" s="3"/>
      <c r="B33" s="104" t="s">
        <v>21</v>
      </c>
      <c r="C33" s="104"/>
      <c r="D33" s="109" t="s">
        <v>197</v>
      </c>
      <c r="E33" s="106">
        <v>0</v>
      </c>
      <c r="F33" s="110" t="s">
        <v>236</v>
      </c>
      <c r="G33" s="106">
        <v>0</v>
      </c>
      <c r="H33" s="110" t="s">
        <v>275</v>
      </c>
      <c r="I33" s="106">
        <v>0</v>
      </c>
      <c r="J33" s="110" t="s">
        <v>314</v>
      </c>
      <c r="K33" s="108">
        <v>0</v>
      </c>
      <c r="L33" s="106">
        <v>0</v>
      </c>
      <c r="M33" s="106">
        <v>0</v>
      </c>
      <c r="N33" s="106">
        <v>0</v>
      </c>
      <c r="O33" s="108">
        <v>0</v>
      </c>
      <c r="P33" s="106">
        <v>0</v>
      </c>
      <c r="Q33" s="106">
        <v>0</v>
      </c>
      <c r="R33" s="106">
        <v>0</v>
      </c>
      <c r="S33" s="108">
        <v>0</v>
      </c>
      <c r="T33" s="106">
        <v>0</v>
      </c>
      <c r="U33" s="106">
        <v>0</v>
      </c>
      <c r="V33" s="106">
        <v>0</v>
      </c>
      <c r="W33" s="108">
        <v>0</v>
      </c>
      <c r="X33" s="106">
        <v>0</v>
      </c>
      <c r="Y33" s="106">
        <v>0</v>
      </c>
      <c r="Z33" s="106">
        <v>0</v>
      </c>
      <c r="AA33" s="108">
        <v>0</v>
      </c>
      <c r="AB33" s="106">
        <v>0</v>
      </c>
      <c r="AC33" s="106">
        <v>0</v>
      </c>
      <c r="AD33" s="106">
        <v>0</v>
      </c>
      <c r="AE33" s="108">
        <v>0</v>
      </c>
      <c r="AF33" s="106">
        <v>0</v>
      </c>
      <c r="AG33" s="106">
        <v>0</v>
      </c>
      <c r="AH33" s="106">
        <v>0</v>
      </c>
      <c r="AI33" s="108">
        <v>0</v>
      </c>
      <c r="AJ33" s="106">
        <v>1</v>
      </c>
      <c r="AK33" s="106">
        <v>1</v>
      </c>
      <c r="AL33" s="106">
        <v>70</v>
      </c>
      <c r="AM33" s="108">
        <v>70</v>
      </c>
      <c r="AN33" s="106">
        <v>0</v>
      </c>
      <c r="AO33" s="106">
        <v>0</v>
      </c>
      <c r="AP33" s="106">
        <v>0</v>
      </c>
      <c r="AQ33" s="108">
        <v>0</v>
      </c>
      <c r="AR33" s="106">
        <v>1</v>
      </c>
      <c r="AS33" s="106">
        <v>0</v>
      </c>
      <c r="AT33" s="106">
        <v>1</v>
      </c>
      <c r="AU33" s="108">
        <v>166.67</v>
      </c>
      <c r="AV33" s="106">
        <v>0</v>
      </c>
      <c r="AW33" s="106">
        <v>0</v>
      </c>
      <c r="AX33" s="106">
        <v>0</v>
      </c>
      <c r="AY33" s="108">
        <v>0</v>
      </c>
      <c r="AZ33" s="106">
        <v>0</v>
      </c>
      <c r="BA33" s="106">
        <v>0</v>
      </c>
      <c r="BB33" s="106">
        <v>0</v>
      </c>
      <c r="BC33" s="108">
        <v>0</v>
      </c>
      <c r="BD33" s="106">
        <v>0</v>
      </c>
      <c r="BE33" s="106">
        <v>0</v>
      </c>
      <c r="BF33" s="106">
        <v>0</v>
      </c>
      <c r="BG33" s="108">
        <v>0</v>
      </c>
      <c r="BH33" s="106">
        <v>0</v>
      </c>
      <c r="BI33" s="106">
        <v>0</v>
      </c>
      <c r="BJ33" s="106">
        <v>0</v>
      </c>
      <c r="BK33" s="108">
        <v>0</v>
      </c>
      <c r="BL33" s="106">
        <v>0</v>
      </c>
      <c r="BM33" s="106">
        <v>0</v>
      </c>
      <c r="BN33" s="106">
        <v>0</v>
      </c>
      <c r="BO33" s="108">
        <v>0</v>
      </c>
      <c r="BP33" s="106">
        <v>0</v>
      </c>
      <c r="BQ33" s="106">
        <v>0</v>
      </c>
      <c r="BR33" s="106">
        <v>0</v>
      </c>
      <c r="BS33" s="108">
        <v>0</v>
      </c>
      <c r="BT33" s="106">
        <f t="shared" si="0"/>
        <v>2</v>
      </c>
      <c r="BU33" s="106">
        <f t="shared" si="1"/>
        <v>1</v>
      </c>
      <c r="BV33" s="106">
        <f t="shared" si="2"/>
        <v>71</v>
      </c>
      <c r="BW33" s="106">
        <f t="shared" si="3"/>
        <v>236.67</v>
      </c>
    </row>
    <row r="34" spans="1:75" ht="12.75" customHeight="1">
      <c r="A34" s="3"/>
      <c r="B34" s="104" t="s">
        <v>22</v>
      </c>
      <c r="C34" s="104"/>
      <c r="D34" s="109" t="s">
        <v>198</v>
      </c>
      <c r="E34" s="106">
        <v>4</v>
      </c>
      <c r="F34" s="110" t="s">
        <v>237</v>
      </c>
      <c r="G34" s="106">
        <v>51</v>
      </c>
      <c r="H34" s="110" t="s">
        <v>276</v>
      </c>
      <c r="I34" s="106">
        <v>13002</v>
      </c>
      <c r="J34" s="110" t="s">
        <v>315</v>
      </c>
      <c r="K34" s="108">
        <v>253.24</v>
      </c>
      <c r="L34" s="106">
        <v>2</v>
      </c>
      <c r="M34" s="106">
        <v>6</v>
      </c>
      <c r="N34" s="106">
        <v>1466</v>
      </c>
      <c r="O34" s="108">
        <v>244.38</v>
      </c>
      <c r="P34" s="106">
        <v>3</v>
      </c>
      <c r="Q34" s="106">
        <v>1</v>
      </c>
      <c r="R34" s="106">
        <v>534</v>
      </c>
      <c r="S34" s="108">
        <v>388</v>
      </c>
      <c r="T34" s="106">
        <v>3</v>
      </c>
      <c r="U34" s="106">
        <v>1</v>
      </c>
      <c r="V34" s="106">
        <v>29</v>
      </c>
      <c r="W34" s="108">
        <v>58</v>
      </c>
      <c r="X34" s="106">
        <v>0</v>
      </c>
      <c r="Y34" s="106">
        <v>0</v>
      </c>
      <c r="Z34" s="106">
        <v>0</v>
      </c>
      <c r="AA34" s="108">
        <v>0</v>
      </c>
      <c r="AB34" s="106">
        <v>0</v>
      </c>
      <c r="AC34" s="106">
        <v>0</v>
      </c>
      <c r="AD34" s="106">
        <v>0</v>
      </c>
      <c r="AE34" s="108">
        <v>0</v>
      </c>
      <c r="AF34" s="106">
        <v>0</v>
      </c>
      <c r="AG34" s="106">
        <v>0</v>
      </c>
      <c r="AH34" s="106">
        <v>0</v>
      </c>
      <c r="AI34" s="108">
        <v>0</v>
      </c>
      <c r="AJ34" s="106">
        <v>0</v>
      </c>
      <c r="AK34" s="106">
        <v>0</v>
      </c>
      <c r="AL34" s="106">
        <v>0</v>
      </c>
      <c r="AM34" s="108">
        <v>0</v>
      </c>
      <c r="AN34" s="106">
        <v>2</v>
      </c>
      <c r="AO34" s="106">
        <v>1</v>
      </c>
      <c r="AP34" s="106">
        <v>316</v>
      </c>
      <c r="AQ34" s="108">
        <v>297.27</v>
      </c>
      <c r="AR34" s="106">
        <v>1</v>
      </c>
      <c r="AS34" s="106">
        <v>2</v>
      </c>
      <c r="AT34" s="106">
        <v>375</v>
      </c>
      <c r="AU34" s="108">
        <v>187.5</v>
      </c>
      <c r="AV34" s="106">
        <v>0</v>
      </c>
      <c r="AW34" s="106">
        <v>0</v>
      </c>
      <c r="AX34" s="106">
        <v>0</v>
      </c>
      <c r="AY34" s="108">
        <v>0</v>
      </c>
      <c r="AZ34" s="106">
        <v>0</v>
      </c>
      <c r="BA34" s="106">
        <v>0</v>
      </c>
      <c r="BB34" s="106">
        <v>0</v>
      </c>
      <c r="BC34" s="108">
        <v>0</v>
      </c>
      <c r="BD34" s="106">
        <v>0</v>
      </c>
      <c r="BE34" s="106">
        <v>0</v>
      </c>
      <c r="BF34" s="106">
        <v>0</v>
      </c>
      <c r="BG34" s="108">
        <v>0</v>
      </c>
      <c r="BH34" s="106">
        <v>0</v>
      </c>
      <c r="BI34" s="106">
        <v>0</v>
      </c>
      <c r="BJ34" s="106">
        <v>0</v>
      </c>
      <c r="BK34" s="108">
        <v>0</v>
      </c>
      <c r="BL34" s="106">
        <v>0</v>
      </c>
      <c r="BM34" s="106">
        <v>0</v>
      </c>
      <c r="BN34" s="106">
        <v>0</v>
      </c>
      <c r="BO34" s="108">
        <v>0</v>
      </c>
      <c r="BP34" s="106">
        <v>0</v>
      </c>
      <c r="BQ34" s="106">
        <v>0</v>
      </c>
      <c r="BR34" s="106">
        <v>0</v>
      </c>
      <c r="BS34" s="108">
        <v>0</v>
      </c>
      <c r="BT34" s="106">
        <f t="shared" si="0"/>
        <v>15</v>
      </c>
      <c r="BU34" s="106">
        <f t="shared" si="1"/>
        <v>62</v>
      </c>
      <c r="BV34" s="106">
        <f t="shared" si="2"/>
        <v>15722</v>
      </c>
      <c r="BW34" s="106">
        <f t="shared" si="3"/>
        <v>1428.3899999999999</v>
      </c>
    </row>
    <row r="35" spans="1:75" ht="12.75" customHeight="1">
      <c r="A35" s="3"/>
      <c r="B35" s="104" t="s">
        <v>23</v>
      </c>
      <c r="C35" s="104"/>
      <c r="D35" s="109" t="s">
        <v>199</v>
      </c>
      <c r="E35" s="106">
        <v>1</v>
      </c>
      <c r="F35" s="110" t="s">
        <v>238</v>
      </c>
      <c r="G35" s="106">
        <v>1</v>
      </c>
      <c r="H35" s="110" t="s">
        <v>277</v>
      </c>
      <c r="I35" s="106">
        <v>120</v>
      </c>
      <c r="J35" s="110" t="s">
        <v>316</v>
      </c>
      <c r="K35" s="108">
        <v>120</v>
      </c>
      <c r="L35" s="106">
        <v>0</v>
      </c>
      <c r="M35" s="106">
        <v>0</v>
      </c>
      <c r="N35" s="106">
        <v>0</v>
      </c>
      <c r="O35" s="108">
        <v>0</v>
      </c>
      <c r="P35" s="106">
        <v>0</v>
      </c>
      <c r="Q35" s="106">
        <v>0</v>
      </c>
      <c r="R35" s="106">
        <v>0</v>
      </c>
      <c r="S35" s="108">
        <v>0</v>
      </c>
      <c r="T35" s="106">
        <v>0</v>
      </c>
      <c r="U35" s="106">
        <v>0</v>
      </c>
      <c r="V35" s="106">
        <v>0</v>
      </c>
      <c r="W35" s="108">
        <v>0</v>
      </c>
      <c r="X35" s="106">
        <v>1</v>
      </c>
      <c r="Y35" s="106">
        <v>0</v>
      </c>
      <c r="Z35" s="106">
        <v>20</v>
      </c>
      <c r="AA35" s="108">
        <v>160</v>
      </c>
      <c r="AB35" s="106">
        <v>1</v>
      </c>
      <c r="AC35" s="106">
        <v>0</v>
      </c>
      <c r="AD35" s="106">
        <v>20</v>
      </c>
      <c r="AE35" s="108">
        <v>160</v>
      </c>
      <c r="AF35" s="106">
        <v>0</v>
      </c>
      <c r="AG35" s="106">
        <v>0</v>
      </c>
      <c r="AH35" s="106">
        <v>0</v>
      </c>
      <c r="AI35" s="108">
        <v>0</v>
      </c>
      <c r="AJ35" s="106">
        <v>0</v>
      </c>
      <c r="AK35" s="106">
        <v>0</v>
      </c>
      <c r="AL35" s="106">
        <v>0</v>
      </c>
      <c r="AM35" s="108">
        <v>0</v>
      </c>
      <c r="AN35" s="106">
        <v>27</v>
      </c>
      <c r="AO35" s="106">
        <v>4</v>
      </c>
      <c r="AP35" s="106">
        <v>487</v>
      </c>
      <c r="AQ35" s="108">
        <v>116.9</v>
      </c>
      <c r="AR35" s="106">
        <v>2</v>
      </c>
      <c r="AS35" s="106">
        <v>0</v>
      </c>
      <c r="AT35" s="106">
        <v>16</v>
      </c>
      <c r="AU35" s="108">
        <v>130</v>
      </c>
      <c r="AV35" s="106">
        <v>1</v>
      </c>
      <c r="AW35" s="106">
        <v>0</v>
      </c>
      <c r="AX35" s="106">
        <v>6</v>
      </c>
      <c r="AY35" s="108">
        <v>99.21</v>
      </c>
      <c r="AZ35" s="106">
        <v>1</v>
      </c>
      <c r="BA35" s="106">
        <v>0</v>
      </c>
      <c r="BB35" s="106">
        <v>13</v>
      </c>
      <c r="BC35" s="108">
        <v>100</v>
      </c>
      <c r="BD35" s="106">
        <v>3</v>
      </c>
      <c r="BE35" s="106">
        <v>1</v>
      </c>
      <c r="BF35" s="106">
        <v>150</v>
      </c>
      <c r="BG35" s="108">
        <v>114.23</v>
      </c>
      <c r="BH35" s="106">
        <v>2</v>
      </c>
      <c r="BI35" s="106">
        <v>0</v>
      </c>
      <c r="BJ35" s="106">
        <v>29</v>
      </c>
      <c r="BK35" s="108">
        <v>115</v>
      </c>
      <c r="BL35" s="106">
        <v>10</v>
      </c>
      <c r="BM35" s="106">
        <v>1</v>
      </c>
      <c r="BN35" s="106">
        <v>116</v>
      </c>
      <c r="BO35" s="108">
        <v>109.15</v>
      </c>
      <c r="BP35" s="106">
        <v>0</v>
      </c>
      <c r="BQ35" s="106">
        <v>0</v>
      </c>
      <c r="BR35" s="106">
        <v>0</v>
      </c>
      <c r="BS35" s="108">
        <v>0</v>
      </c>
      <c r="BT35" s="106">
        <f t="shared" si="0"/>
        <v>49</v>
      </c>
      <c r="BU35" s="106">
        <f t="shared" si="1"/>
        <v>7</v>
      </c>
      <c r="BV35" s="106">
        <f t="shared" si="2"/>
        <v>977</v>
      </c>
      <c r="BW35" s="106">
        <f t="shared" si="3"/>
        <v>1224.4900000000002</v>
      </c>
    </row>
    <row r="36" spans="1:75" ht="12.75" customHeight="1">
      <c r="A36" s="3"/>
      <c r="B36" s="104" t="s">
        <v>24</v>
      </c>
      <c r="C36" s="104"/>
      <c r="D36" s="109" t="s">
        <v>200</v>
      </c>
      <c r="E36" s="106">
        <v>0</v>
      </c>
      <c r="F36" s="110" t="s">
        <v>239</v>
      </c>
      <c r="G36" s="106">
        <v>0</v>
      </c>
      <c r="H36" s="110" t="s">
        <v>278</v>
      </c>
      <c r="I36" s="106">
        <v>0</v>
      </c>
      <c r="J36" s="110" t="s">
        <v>317</v>
      </c>
      <c r="K36" s="108">
        <v>0</v>
      </c>
      <c r="L36" s="106">
        <v>0</v>
      </c>
      <c r="M36" s="106">
        <v>0</v>
      </c>
      <c r="N36" s="106">
        <v>0</v>
      </c>
      <c r="O36" s="108">
        <v>0</v>
      </c>
      <c r="P36" s="106">
        <v>0</v>
      </c>
      <c r="Q36" s="106">
        <v>0</v>
      </c>
      <c r="R36" s="106">
        <v>0</v>
      </c>
      <c r="S36" s="108">
        <v>0</v>
      </c>
      <c r="T36" s="106">
        <v>0</v>
      </c>
      <c r="U36" s="106">
        <v>0</v>
      </c>
      <c r="V36" s="106">
        <v>0</v>
      </c>
      <c r="W36" s="108">
        <v>0</v>
      </c>
      <c r="X36" s="106">
        <v>0</v>
      </c>
      <c r="Y36" s="106">
        <v>0</v>
      </c>
      <c r="Z36" s="106">
        <v>0</v>
      </c>
      <c r="AA36" s="108">
        <v>0</v>
      </c>
      <c r="AB36" s="106">
        <v>0</v>
      </c>
      <c r="AC36" s="106">
        <v>0</v>
      </c>
      <c r="AD36" s="106">
        <v>0</v>
      </c>
      <c r="AE36" s="108">
        <v>0</v>
      </c>
      <c r="AF36" s="106">
        <v>0</v>
      </c>
      <c r="AG36" s="106">
        <v>0</v>
      </c>
      <c r="AH36" s="106">
        <v>0</v>
      </c>
      <c r="AI36" s="108">
        <v>0</v>
      </c>
      <c r="AJ36" s="106">
        <v>0</v>
      </c>
      <c r="AK36" s="106">
        <v>0</v>
      </c>
      <c r="AL36" s="106">
        <v>0</v>
      </c>
      <c r="AM36" s="108">
        <v>0</v>
      </c>
      <c r="AN36" s="106">
        <v>0</v>
      </c>
      <c r="AO36" s="106">
        <v>0</v>
      </c>
      <c r="AP36" s="106">
        <v>0</v>
      </c>
      <c r="AQ36" s="108">
        <v>0</v>
      </c>
      <c r="AR36" s="106">
        <v>0</v>
      </c>
      <c r="AS36" s="106">
        <v>0</v>
      </c>
      <c r="AT36" s="106">
        <v>0</v>
      </c>
      <c r="AU36" s="108">
        <v>0</v>
      </c>
      <c r="AV36" s="106">
        <v>0</v>
      </c>
      <c r="AW36" s="106">
        <v>0</v>
      </c>
      <c r="AX36" s="106">
        <v>0</v>
      </c>
      <c r="AY36" s="108">
        <v>0</v>
      </c>
      <c r="AZ36" s="106">
        <v>0</v>
      </c>
      <c r="BA36" s="106">
        <v>0</v>
      </c>
      <c r="BB36" s="106">
        <v>0</v>
      </c>
      <c r="BC36" s="108">
        <v>0</v>
      </c>
      <c r="BD36" s="106">
        <v>0</v>
      </c>
      <c r="BE36" s="106">
        <v>0</v>
      </c>
      <c r="BF36" s="106">
        <v>0</v>
      </c>
      <c r="BG36" s="108">
        <v>0</v>
      </c>
      <c r="BH36" s="106">
        <v>0</v>
      </c>
      <c r="BI36" s="106">
        <v>0</v>
      </c>
      <c r="BJ36" s="106">
        <v>0</v>
      </c>
      <c r="BK36" s="108">
        <v>0</v>
      </c>
      <c r="BL36" s="106">
        <v>0</v>
      </c>
      <c r="BM36" s="106">
        <v>0</v>
      </c>
      <c r="BN36" s="106">
        <v>0</v>
      </c>
      <c r="BO36" s="108">
        <v>0</v>
      </c>
      <c r="BP36" s="106">
        <v>0</v>
      </c>
      <c r="BQ36" s="106">
        <v>0</v>
      </c>
      <c r="BR36" s="106">
        <v>0</v>
      </c>
      <c r="BS36" s="108">
        <v>0</v>
      </c>
      <c r="BT36" s="106">
        <f t="shared" si="0"/>
        <v>0</v>
      </c>
      <c r="BU36" s="106">
        <f t="shared" si="1"/>
        <v>0</v>
      </c>
      <c r="BV36" s="106">
        <f t="shared" si="2"/>
        <v>0</v>
      </c>
      <c r="BW36" s="106">
        <f t="shared" si="3"/>
        <v>0</v>
      </c>
    </row>
    <row r="37" spans="1:75" ht="12.75" customHeight="1">
      <c r="A37" s="3"/>
      <c r="B37" s="104" t="s">
        <v>25</v>
      </c>
      <c r="C37" s="104"/>
      <c r="D37" s="109" t="s">
        <v>201</v>
      </c>
      <c r="E37" s="106">
        <v>0</v>
      </c>
      <c r="F37" s="110" t="s">
        <v>240</v>
      </c>
      <c r="G37" s="106">
        <v>0</v>
      </c>
      <c r="H37" s="110" t="s">
        <v>279</v>
      </c>
      <c r="I37" s="106">
        <v>0</v>
      </c>
      <c r="J37" s="110" t="s">
        <v>318</v>
      </c>
      <c r="K37" s="108">
        <v>0</v>
      </c>
      <c r="L37" s="106">
        <v>0</v>
      </c>
      <c r="M37" s="106">
        <v>0</v>
      </c>
      <c r="N37" s="106">
        <v>0</v>
      </c>
      <c r="O37" s="108">
        <v>0</v>
      </c>
      <c r="P37" s="106">
        <v>0</v>
      </c>
      <c r="Q37" s="106">
        <v>0</v>
      </c>
      <c r="R37" s="106">
        <v>0</v>
      </c>
      <c r="S37" s="108">
        <v>0</v>
      </c>
      <c r="T37" s="106">
        <v>2</v>
      </c>
      <c r="U37" s="106">
        <v>0</v>
      </c>
      <c r="V37" s="106">
        <v>31</v>
      </c>
      <c r="W37" s="108">
        <v>99.84</v>
      </c>
      <c r="X37" s="106">
        <v>0</v>
      </c>
      <c r="Y37" s="106">
        <v>0</v>
      </c>
      <c r="Z37" s="106">
        <v>0</v>
      </c>
      <c r="AA37" s="108">
        <v>0</v>
      </c>
      <c r="AB37" s="106">
        <v>1</v>
      </c>
      <c r="AC37" s="106">
        <v>0</v>
      </c>
      <c r="AD37" s="106">
        <v>2</v>
      </c>
      <c r="AE37" s="108">
        <v>375</v>
      </c>
      <c r="AF37" s="106">
        <v>0</v>
      </c>
      <c r="AG37" s="106">
        <v>0</v>
      </c>
      <c r="AH37" s="106">
        <v>0</v>
      </c>
      <c r="AI37" s="108">
        <v>0</v>
      </c>
      <c r="AJ37" s="106">
        <v>5</v>
      </c>
      <c r="AK37" s="106">
        <v>1</v>
      </c>
      <c r="AL37" s="106">
        <v>263</v>
      </c>
      <c r="AM37" s="108">
        <v>350.57</v>
      </c>
      <c r="AN37" s="106">
        <v>5</v>
      </c>
      <c r="AO37" s="106">
        <v>1</v>
      </c>
      <c r="AP37" s="106">
        <v>350</v>
      </c>
      <c r="AQ37" s="108">
        <v>262.87</v>
      </c>
      <c r="AR37" s="106">
        <v>3</v>
      </c>
      <c r="AS37" s="106">
        <v>0</v>
      </c>
      <c r="AT37" s="106">
        <v>15</v>
      </c>
      <c r="AU37" s="108">
        <v>216.42</v>
      </c>
      <c r="AV37" s="106">
        <v>1</v>
      </c>
      <c r="AW37" s="106">
        <v>2</v>
      </c>
      <c r="AX37" s="106">
        <v>414</v>
      </c>
      <c r="AY37" s="108">
        <v>207.03</v>
      </c>
      <c r="AZ37" s="106">
        <v>0</v>
      </c>
      <c r="BA37" s="106">
        <v>0</v>
      </c>
      <c r="BB37" s="106">
        <v>0</v>
      </c>
      <c r="BC37" s="108">
        <v>0</v>
      </c>
      <c r="BD37" s="106">
        <v>4</v>
      </c>
      <c r="BE37" s="106">
        <v>1</v>
      </c>
      <c r="BF37" s="106">
        <v>227</v>
      </c>
      <c r="BG37" s="108">
        <v>362.86</v>
      </c>
      <c r="BH37" s="106">
        <v>0</v>
      </c>
      <c r="BI37" s="106">
        <v>0</v>
      </c>
      <c r="BJ37" s="106">
        <v>0</v>
      </c>
      <c r="BK37" s="108">
        <v>0</v>
      </c>
      <c r="BL37" s="106">
        <v>0</v>
      </c>
      <c r="BM37" s="106">
        <v>0</v>
      </c>
      <c r="BN37" s="106">
        <v>0</v>
      </c>
      <c r="BO37" s="108">
        <v>0</v>
      </c>
      <c r="BP37" s="106">
        <v>0</v>
      </c>
      <c r="BQ37" s="106">
        <v>0</v>
      </c>
      <c r="BR37" s="106">
        <v>0</v>
      </c>
      <c r="BS37" s="108">
        <v>0</v>
      </c>
      <c r="BT37" s="106">
        <f t="shared" si="0"/>
        <v>21</v>
      </c>
      <c r="BU37" s="106">
        <f t="shared" si="1"/>
        <v>5</v>
      </c>
      <c r="BV37" s="106">
        <f t="shared" si="2"/>
        <v>1302</v>
      </c>
      <c r="BW37" s="106">
        <f t="shared" si="3"/>
        <v>1874.5900000000001</v>
      </c>
    </row>
    <row r="38" spans="1:75" ht="12.75" customHeight="1">
      <c r="A38" s="3"/>
      <c r="B38" s="104" t="s">
        <v>26</v>
      </c>
      <c r="C38" s="104"/>
      <c r="D38" s="109" t="s">
        <v>202</v>
      </c>
      <c r="E38" s="106">
        <v>0</v>
      </c>
      <c r="F38" s="110" t="s">
        <v>241</v>
      </c>
      <c r="G38" s="106">
        <v>0</v>
      </c>
      <c r="H38" s="110" t="s">
        <v>280</v>
      </c>
      <c r="I38" s="106">
        <v>0</v>
      </c>
      <c r="J38" s="110" t="s">
        <v>319</v>
      </c>
      <c r="K38" s="108">
        <v>0</v>
      </c>
      <c r="L38" s="106">
        <v>0</v>
      </c>
      <c r="M38" s="106">
        <v>0</v>
      </c>
      <c r="N38" s="106">
        <v>0</v>
      </c>
      <c r="O38" s="108">
        <v>0</v>
      </c>
      <c r="P38" s="106">
        <v>0</v>
      </c>
      <c r="Q38" s="106">
        <v>0</v>
      </c>
      <c r="R38" s="106">
        <v>0</v>
      </c>
      <c r="S38" s="108">
        <v>0</v>
      </c>
      <c r="T38" s="106">
        <v>0</v>
      </c>
      <c r="U38" s="106">
        <v>0</v>
      </c>
      <c r="V38" s="106">
        <v>0</v>
      </c>
      <c r="W38" s="108">
        <v>0</v>
      </c>
      <c r="X38" s="106">
        <v>0</v>
      </c>
      <c r="Y38" s="106">
        <v>0</v>
      </c>
      <c r="Z38" s="106">
        <v>0</v>
      </c>
      <c r="AA38" s="108">
        <v>0</v>
      </c>
      <c r="AB38" s="106">
        <v>0</v>
      </c>
      <c r="AC38" s="106">
        <v>0</v>
      </c>
      <c r="AD38" s="106">
        <v>0</v>
      </c>
      <c r="AE38" s="108">
        <v>0</v>
      </c>
      <c r="AF38" s="106">
        <v>0</v>
      </c>
      <c r="AG38" s="106">
        <v>0</v>
      </c>
      <c r="AH38" s="106">
        <v>0</v>
      </c>
      <c r="AI38" s="108">
        <v>0</v>
      </c>
      <c r="AJ38" s="106">
        <v>0</v>
      </c>
      <c r="AK38" s="106">
        <v>0</v>
      </c>
      <c r="AL38" s="106">
        <v>0</v>
      </c>
      <c r="AM38" s="108">
        <v>0</v>
      </c>
      <c r="AN38" s="106">
        <v>1</v>
      </c>
      <c r="AO38" s="106">
        <v>2</v>
      </c>
      <c r="AP38" s="106">
        <v>23</v>
      </c>
      <c r="AQ38" s="108">
        <v>15</v>
      </c>
      <c r="AR38" s="106">
        <v>0</v>
      </c>
      <c r="AS38" s="106">
        <v>0</v>
      </c>
      <c r="AT38" s="106">
        <v>0</v>
      </c>
      <c r="AU38" s="108">
        <v>0</v>
      </c>
      <c r="AV38" s="106">
        <v>0</v>
      </c>
      <c r="AW38" s="106">
        <v>0</v>
      </c>
      <c r="AX38" s="106">
        <v>0</v>
      </c>
      <c r="AY38" s="108">
        <v>0</v>
      </c>
      <c r="AZ38" s="106">
        <v>0</v>
      </c>
      <c r="BA38" s="106">
        <v>0</v>
      </c>
      <c r="BB38" s="106">
        <v>0</v>
      </c>
      <c r="BC38" s="108">
        <v>0</v>
      </c>
      <c r="BD38" s="106">
        <v>0</v>
      </c>
      <c r="BE38" s="106">
        <v>0</v>
      </c>
      <c r="BF38" s="106">
        <v>0</v>
      </c>
      <c r="BG38" s="108">
        <v>0</v>
      </c>
      <c r="BH38" s="106">
        <v>0</v>
      </c>
      <c r="BI38" s="106">
        <v>0</v>
      </c>
      <c r="BJ38" s="106">
        <v>0</v>
      </c>
      <c r="BK38" s="108">
        <v>0</v>
      </c>
      <c r="BL38" s="106">
        <v>0</v>
      </c>
      <c r="BM38" s="106">
        <v>0</v>
      </c>
      <c r="BN38" s="106">
        <v>0</v>
      </c>
      <c r="BO38" s="108">
        <v>0</v>
      </c>
      <c r="BP38" s="106">
        <v>0</v>
      </c>
      <c r="BQ38" s="106">
        <v>0</v>
      </c>
      <c r="BR38" s="106">
        <v>0</v>
      </c>
      <c r="BS38" s="108">
        <v>0</v>
      </c>
      <c r="BT38" s="106">
        <f t="shared" si="0"/>
        <v>1</v>
      </c>
      <c r="BU38" s="106">
        <f t="shared" si="1"/>
        <v>2</v>
      </c>
      <c r="BV38" s="106">
        <f t="shared" si="2"/>
        <v>23</v>
      </c>
      <c r="BW38" s="106">
        <f t="shared" si="3"/>
        <v>15</v>
      </c>
    </row>
    <row r="39" spans="1:75" ht="12.75" customHeight="1">
      <c r="A39" s="5"/>
      <c r="B39" s="104" t="s">
        <v>27</v>
      </c>
      <c r="C39" s="104"/>
      <c r="D39" s="109" t="s">
        <v>203</v>
      </c>
      <c r="E39" s="106">
        <v>0</v>
      </c>
      <c r="F39" s="110" t="s">
        <v>242</v>
      </c>
      <c r="G39" s="106">
        <v>0</v>
      </c>
      <c r="H39" s="110" t="s">
        <v>281</v>
      </c>
      <c r="I39" s="106">
        <v>0</v>
      </c>
      <c r="J39" s="110" t="s">
        <v>320</v>
      </c>
      <c r="K39" s="108">
        <v>0</v>
      </c>
      <c r="L39" s="106">
        <v>3</v>
      </c>
      <c r="M39" s="106">
        <v>15</v>
      </c>
      <c r="N39" s="106">
        <v>468</v>
      </c>
      <c r="O39" s="108">
        <v>31.45</v>
      </c>
      <c r="P39" s="106">
        <v>16</v>
      </c>
      <c r="Q39" s="106">
        <v>8</v>
      </c>
      <c r="R39" s="106">
        <v>58</v>
      </c>
      <c r="S39" s="108">
        <v>7.45</v>
      </c>
      <c r="T39" s="106">
        <v>0</v>
      </c>
      <c r="U39" s="106">
        <v>0</v>
      </c>
      <c r="V39" s="106">
        <v>0</v>
      </c>
      <c r="W39" s="108">
        <v>0</v>
      </c>
      <c r="X39" s="106">
        <v>0</v>
      </c>
      <c r="Y39" s="106">
        <v>0</v>
      </c>
      <c r="Z39" s="106">
        <v>0</v>
      </c>
      <c r="AA39" s="108">
        <v>0</v>
      </c>
      <c r="AB39" s="106">
        <v>1</v>
      </c>
      <c r="AC39" s="106">
        <v>0</v>
      </c>
      <c r="AD39" s="106">
        <v>10</v>
      </c>
      <c r="AE39" s="108">
        <v>158.73</v>
      </c>
      <c r="AF39" s="106">
        <v>0</v>
      </c>
      <c r="AG39" s="106">
        <v>0</v>
      </c>
      <c r="AH39" s="106">
        <v>0</v>
      </c>
      <c r="AI39" s="108">
        <v>0</v>
      </c>
      <c r="AJ39" s="106">
        <v>64</v>
      </c>
      <c r="AK39" s="106">
        <v>78</v>
      </c>
      <c r="AL39" s="106">
        <v>943</v>
      </c>
      <c r="AM39" s="108">
        <v>12.07</v>
      </c>
      <c r="AN39" s="106">
        <v>5</v>
      </c>
      <c r="AO39" s="106">
        <v>7</v>
      </c>
      <c r="AP39" s="106">
        <v>46</v>
      </c>
      <c r="AQ39" s="108">
        <v>6.88</v>
      </c>
      <c r="AR39" s="106">
        <v>8</v>
      </c>
      <c r="AS39" s="106">
        <v>1</v>
      </c>
      <c r="AT39" s="106">
        <v>35</v>
      </c>
      <c r="AU39" s="108">
        <v>41.88</v>
      </c>
      <c r="AV39" s="106">
        <v>2</v>
      </c>
      <c r="AW39" s="106">
        <v>2</v>
      </c>
      <c r="AX39" s="106">
        <v>253</v>
      </c>
      <c r="AY39" s="108">
        <v>111.55</v>
      </c>
      <c r="AZ39" s="106">
        <v>0</v>
      </c>
      <c r="BA39" s="106">
        <v>0</v>
      </c>
      <c r="BB39" s="106">
        <v>0</v>
      </c>
      <c r="BC39" s="108">
        <v>0</v>
      </c>
      <c r="BD39" s="106">
        <v>0</v>
      </c>
      <c r="BE39" s="106">
        <v>0</v>
      </c>
      <c r="BF39" s="106">
        <v>0</v>
      </c>
      <c r="BG39" s="108">
        <v>0</v>
      </c>
      <c r="BH39" s="106">
        <v>0</v>
      </c>
      <c r="BI39" s="106">
        <v>0</v>
      </c>
      <c r="BJ39" s="106">
        <v>0</v>
      </c>
      <c r="BK39" s="108">
        <v>0</v>
      </c>
      <c r="BL39" s="106">
        <v>0</v>
      </c>
      <c r="BM39" s="106">
        <v>0</v>
      </c>
      <c r="BN39" s="106">
        <v>0</v>
      </c>
      <c r="BO39" s="108">
        <v>0</v>
      </c>
      <c r="BP39" s="106">
        <v>0</v>
      </c>
      <c r="BQ39" s="106">
        <v>0</v>
      </c>
      <c r="BR39" s="106">
        <v>0</v>
      </c>
      <c r="BS39" s="108">
        <v>0</v>
      </c>
      <c r="BT39" s="106">
        <f t="shared" si="0"/>
        <v>99</v>
      </c>
      <c r="BU39" s="106">
        <f t="shared" si="1"/>
        <v>111</v>
      </c>
      <c r="BV39" s="106">
        <f t="shared" si="2"/>
        <v>1813</v>
      </c>
      <c r="BW39" s="106">
        <f t="shared" si="3"/>
        <v>370.01</v>
      </c>
    </row>
    <row r="40" spans="1:75" ht="12.75" customHeight="1">
      <c r="A40" s="4"/>
      <c r="B40" s="104" t="s">
        <v>28</v>
      </c>
      <c r="C40" s="104"/>
      <c r="D40" s="109" t="s">
        <v>204</v>
      </c>
      <c r="E40" s="106">
        <v>38</v>
      </c>
      <c r="F40" s="110" t="s">
        <v>243</v>
      </c>
      <c r="G40" s="106">
        <v>31</v>
      </c>
      <c r="H40" s="110" t="s">
        <v>282</v>
      </c>
      <c r="I40" s="106">
        <v>2180</v>
      </c>
      <c r="J40" s="110" t="s">
        <v>321</v>
      </c>
      <c r="K40" s="108">
        <v>70.99</v>
      </c>
      <c r="L40" s="106">
        <v>4</v>
      </c>
      <c r="M40" s="106">
        <v>3</v>
      </c>
      <c r="N40" s="106">
        <v>86</v>
      </c>
      <c r="O40" s="108">
        <v>30.05</v>
      </c>
      <c r="P40" s="106">
        <v>1</v>
      </c>
      <c r="Q40" s="106">
        <v>0</v>
      </c>
      <c r="R40" s="106">
        <v>63</v>
      </c>
      <c r="S40" s="108">
        <v>199.68</v>
      </c>
      <c r="T40" s="106">
        <v>21</v>
      </c>
      <c r="U40" s="106">
        <v>14</v>
      </c>
      <c r="V40" s="106">
        <v>2385</v>
      </c>
      <c r="W40" s="108">
        <v>174.67</v>
      </c>
      <c r="X40" s="106">
        <v>8</v>
      </c>
      <c r="Y40" s="106">
        <v>1</v>
      </c>
      <c r="Z40" s="106">
        <v>15</v>
      </c>
      <c r="AA40" s="108">
        <v>20.43</v>
      </c>
      <c r="AB40" s="106">
        <v>5</v>
      </c>
      <c r="AC40" s="106">
        <v>1</v>
      </c>
      <c r="AD40" s="106">
        <v>29</v>
      </c>
      <c r="AE40" s="108">
        <v>45.87</v>
      </c>
      <c r="AF40" s="106">
        <v>150</v>
      </c>
      <c r="AG40" s="106">
        <v>40</v>
      </c>
      <c r="AH40" s="106">
        <v>1583</v>
      </c>
      <c r="AI40" s="108">
        <v>39.27</v>
      </c>
      <c r="AJ40" s="106">
        <v>13</v>
      </c>
      <c r="AK40" s="106">
        <v>1</v>
      </c>
      <c r="AL40" s="106">
        <v>31</v>
      </c>
      <c r="AM40" s="108">
        <v>43.22</v>
      </c>
      <c r="AN40" s="106">
        <v>204</v>
      </c>
      <c r="AO40" s="106">
        <v>37</v>
      </c>
      <c r="AP40" s="106">
        <v>1051</v>
      </c>
      <c r="AQ40" s="108">
        <v>28.29</v>
      </c>
      <c r="AR40" s="106">
        <v>36</v>
      </c>
      <c r="AS40" s="106">
        <v>12</v>
      </c>
      <c r="AT40" s="106">
        <v>1667</v>
      </c>
      <c r="AU40" s="108">
        <v>136.78</v>
      </c>
      <c r="AV40" s="106">
        <v>48</v>
      </c>
      <c r="AW40" s="106">
        <v>26</v>
      </c>
      <c r="AX40" s="106">
        <v>708</v>
      </c>
      <c r="AY40" s="108">
        <v>26.82</v>
      </c>
      <c r="AZ40" s="106">
        <v>958</v>
      </c>
      <c r="BA40" s="106">
        <v>534</v>
      </c>
      <c r="BB40" s="106">
        <v>15000</v>
      </c>
      <c r="BC40" s="108">
        <v>28.1</v>
      </c>
      <c r="BD40" s="106">
        <v>141</v>
      </c>
      <c r="BE40" s="106">
        <v>18</v>
      </c>
      <c r="BF40" s="106">
        <v>610</v>
      </c>
      <c r="BG40" s="108">
        <v>34.19</v>
      </c>
      <c r="BH40" s="106">
        <v>334</v>
      </c>
      <c r="BI40" s="106">
        <v>49</v>
      </c>
      <c r="BJ40" s="106">
        <v>1012</v>
      </c>
      <c r="BK40" s="108">
        <v>20.7</v>
      </c>
      <c r="BL40" s="106">
        <v>225</v>
      </c>
      <c r="BM40" s="106">
        <v>63</v>
      </c>
      <c r="BN40" s="106">
        <v>1570</v>
      </c>
      <c r="BO40" s="108">
        <v>25.02</v>
      </c>
      <c r="BP40" s="106">
        <v>119</v>
      </c>
      <c r="BQ40" s="106">
        <v>26</v>
      </c>
      <c r="BR40" s="106">
        <v>776</v>
      </c>
      <c r="BS40" s="108">
        <v>30.06</v>
      </c>
      <c r="BT40" s="106">
        <f t="shared" si="0"/>
        <v>2305</v>
      </c>
      <c r="BU40" s="106">
        <f t="shared" si="1"/>
        <v>856</v>
      </c>
      <c r="BV40" s="106">
        <f t="shared" si="2"/>
        <v>28766</v>
      </c>
      <c r="BW40" s="106">
        <f t="shared" si="3"/>
        <v>954.1399999999999</v>
      </c>
    </row>
    <row r="41" spans="2:75" ht="12.75">
      <c r="B41" s="104" t="s">
        <v>29</v>
      </c>
      <c r="C41" s="104"/>
      <c r="D41" s="109" t="s">
        <v>205</v>
      </c>
      <c r="E41" s="106">
        <v>7</v>
      </c>
      <c r="F41" s="110" t="s">
        <v>244</v>
      </c>
      <c r="G41" s="106">
        <v>4</v>
      </c>
      <c r="H41" s="110" t="s">
        <v>283</v>
      </c>
      <c r="I41" s="106">
        <v>633</v>
      </c>
      <c r="J41" s="110" t="s">
        <v>322</v>
      </c>
      <c r="K41" s="108">
        <v>178.72</v>
      </c>
      <c r="L41" s="106">
        <v>3</v>
      </c>
      <c r="M41" s="106">
        <v>2</v>
      </c>
      <c r="N41" s="106">
        <v>143</v>
      </c>
      <c r="O41" s="108">
        <v>58.74</v>
      </c>
      <c r="P41" s="106">
        <v>3</v>
      </c>
      <c r="Q41" s="106">
        <v>1</v>
      </c>
      <c r="R41" s="106">
        <v>301</v>
      </c>
      <c r="S41" s="108">
        <v>267.85</v>
      </c>
      <c r="T41" s="106">
        <v>23</v>
      </c>
      <c r="U41" s="106">
        <v>14</v>
      </c>
      <c r="V41" s="106">
        <v>2361</v>
      </c>
      <c r="W41" s="108">
        <v>168.67</v>
      </c>
      <c r="X41" s="106">
        <v>1</v>
      </c>
      <c r="Y41" s="106">
        <v>1</v>
      </c>
      <c r="Z41" s="106">
        <v>30</v>
      </c>
      <c r="AA41" s="108">
        <v>60</v>
      </c>
      <c r="AB41" s="106">
        <v>1</v>
      </c>
      <c r="AC41" s="106">
        <v>0</v>
      </c>
      <c r="AD41" s="106">
        <v>5</v>
      </c>
      <c r="AE41" s="108">
        <v>79.37</v>
      </c>
      <c r="AF41" s="106">
        <v>2</v>
      </c>
      <c r="AG41" s="106">
        <v>3</v>
      </c>
      <c r="AH41" s="106">
        <v>646</v>
      </c>
      <c r="AI41" s="108">
        <v>215.28</v>
      </c>
      <c r="AJ41" s="106">
        <v>0</v>
      </c>
      <c r="AK41" s="106">
        <v>0</v>
      </c>
      <c r="AL41" s="106">
        <v>0</v>
      </c>
      <c r="AM41" s="108">
        <v>0</v>
      </c>
      <c r="AN41" s="106">
        <v>2</v>
      </c>
      <c r="AO41" s="106">
        <v>3</v>
      </c>
      <c r="AP41" s="106">
        <v>541</v>
      </c>
      <c r="AQ41" s="108">
        <v>176.58</v>
      </c>
      <c r="AR41" s="106">
        <v>14</v>
      </c>
      <c r="AS41" s="106">
        <v>31</v>
      </c>
      <c r="AT41" s="106">
        <v>8883</v>
      </c>
      <c r="AU41" s="108">
        <v>283.12</v>
      </c>
      <c r="AV41" s="106">
        <v>1</v>
      </c>
      <c r="AW41" s="106">
        <v>0</v>
      </c>
      <c r="AX41" s="106">
        <v>19</v>
      </c>
      <c r="AY41" s="108">
        <v>50</v>
      </c>
      <c r="AZ41" s="106">
        <v>0</v>
      </c>
      <c r="BA41" s="106">
        <v>0</v>
      </c>
      <c r="BB41" s="106">
        <v>0</v>
      </c>
      <c r="BC41" s="108">
        <v>0</v>
      </c>
      <c r="BD41" s="106">
        <v>13</v>
      </c>
      <c r="BE41" s="106">
        <v>2</v>
      </c>
      <c r="BF41" s="106">
        <v>193</v>
      </c>
      <c r="BG41" s="108">
        <v>114.28</v>
      </c>
      <c r="BH41" s="106">
        <v>0</v>
      </c>
      <c r="BI41" s="106">
        <v>0</v>
      </c>
      <c r="BJ41" s="106">
        <v>0</v>
      </c>
      <c r="BK41" s="108">
        <v>0</v>
      </c>
      <c r="BL41" s="106">
        <v>8</v>
      </c>
      <c r="BM41" s="106">
        <v>1</v>
      </c>
      <c r="BN41" s="106">
        <v>177</v>
      </c>
      <c r="BO41" s="108">
        <v>172.22</v>
      </c>
      <c r="BP41" s="106">
        <v>0</v>
      </c>
      <c r="BQ41" s="106">
        <v>0</v>
      </c>
      <c r="BR41" s="106">
        <v>0</v>
      </c>
      <c r="BS41" s="108">
        <v>0</v>
      </c>
      <c r="BT41" s="106">
        <f t="shared" si="0"/>
        <v>78</v>
      </c>
      <c r="BU41" s="106">
        <f t="shared" si="1"/>
        <v>62</v>
      </c>
      <c r="BV41" s="106">
        <f t="shared" si="2"/>
        <v>13932</v>
      </c>
      <c r="BW41" s="106">
        <f t="shared" si="3"/>
        <v>1824.83</v>
      </c>
    </row>
    <row r="42" spans="2:75" ht="12.75">
      <c r="B42" s="104" t="s">
        <v>30</v>
      </c>
      <c r="C42" s="104"/>
      <c r="D42" s="109" t="s">
        <v>206</v>
      </c>
      <c r="E42" s="106">
        <v>0</v>
      </c>
      <c r="F42" s="110" t="s">
        <v>245</v>
      </c>
      <c r="G42" s="106">
        <v>0</v>
      </c>
      <c r="H42" s="110" t="s">
        <v>284</v>
      </c>
      <c r="I42" s="106">
        <v>0</v>
      </c>
      <c r="J42" s="110" t="s">
        <v>323</v>
      </c>
      <c r="K42" s="108">
        <v>0</v>
      </c>
      <c r="L42" s="106">
        <v>0</v>
      </c>
      <c r="M42" s="106">
        <v>0</v>
      </c>
      <c r="N42" s="106">
        <v>0</v>
      </c>
      <c r="O42" s="108">
        <v>0</v>
      </c>
      <c r="P42" s="106">
        <v>0</v>
      </c>
      <c r="Q42" s="106">
        <v>0</v>
      </c>
      <c r="R42" s="106">
        <v>0</v>
      </c>
      <c r="S42" s="108">
        <v>0</v>
      </c>
      <c r="T42" s="106">
        <v>0</v>
      </c>
      <c r="U42" s="106">
        <v>0</v>
      </c>
      <c r="V42" s="106">
        <v>0</v>
      </c>
      <c r="W42" s="108">
        <v>0</v>
      </c>
      <c r="X42" s="106">
        <v>0</v>
      </c>
      <c r="Y42" s="106">
        <v>0</v>
      </c>
      <c r="Z42" s="106">
        <v>0</v>
      </c>
      <c r="AA42" s="108">
        <v>0</v>
      </c>
      <c r="AB42" s="106">
        <v>0</v>
      </c>
      <c r="AC42" s="106">
        <v>0</v>
      </c>
      <c r="AD42" s="106">
        <v>0</v>
      </c>
      <c r="AE42" s="108">
        <v>0</v>
      </c>
      <c r="AF42" s="106">
        <v>0</v>
      </c>
      <c r="AG42" s="106">
        <v>0</v>
      </c>
      <c r="AH42" s="106">
        <v>0</v>
      </c>
      <c r="AI42" s="108">
        <v>0</v>
      </c>
      <c r="AJ42" s="106">
        <v>0</v>
      </c>
      <c r="AK42" s="106">
        <v>0</v>
      </c>
      <c r="AL42" s="106">
        <v>0</v>
      </c>
      <c r="AM42" s="108">
        <v>0</v>
      </c>
      <c r="AN42" s="106">
        <v>0</v>
      </c>
      <c r="AO42" s="106">
        <v>0</v>
      </c>
      <c r="AP42" s="106">
        <v>0</v>
      </c>
      <c r="AQ42" s="108">
        <v>0</v>
      </c>
      <c r="AR42" s="106">
        <v>0</v>
      </c>
      <c r="AS42" s="106">
        <v>0</v>
      </c>
      <c r="AT42" s="106">
        <v>0</v>
      </c>
      <c r="AU42" s="108">
        <v>0</v>
      </c>
      <c r="AV42" s="106">
        <v>0</v>
      </c>
      <c r="AW42" s="106">
        <v>0</v>
      </c>
      <c r="AX42" s="106">
        <v>0</v>
      </c>
      <c r="AY42" s="108">
        <v>0</v>
      </c>
      <c r="AZ42" s="106">
        <v>0</v>
      </c>
      <c r="BA42" s="106">
        <v>0</v>
      </c>
      <c r="BB42" s="106">
        <v>0</v>
      </c>
      <c r="BC42" s="108">
        <v>0</v>
      </c>
      <c r="BD42" s="106">
        <v>0</v>
      </c>
      <c r="BE42" s="106">
        <v>0</v>
      </c>
      <c r="BF42" s="106">
        <v>0</v>
      </c>
      <c r="BG42" s="108">
        <v>0</v>
      </c>
      <c r="BH42" s="106">
        <v>0</v>
      </c>
      <c r="BI42" s="106">
        <v>0</v>
      </c>
      <c r="BJ42" s="106">
        <v>0</v>
      </c>
      <c r="BK42" s="108">
        <v>0</v>
      </c>
      <c r="BL42" s="106">
        <v>0</v>
      </c>
      <c r="BM42" s="106">
        <v>0</v>
      </c>
      <c r="BN42" s="106">
        <v>0</v>
      </c>
      <c r="BO42" s="108">
        <v>0</v>
      </c>
      <c r="BP42" s="106">
        <v>0</v>
      </c>
      <c r="BQ42" s="106">
        <v>0</v>
      </c>
      <c r="BR42" s="106">
        <v>0</v>
      </c>
      <c r="BS42" s="108">
        <v>0</v>
      </c>
      <c r="BT42" s="106">
        <f t="shared" si="0"/>
        <v>0</v>
      </c>
      <c r="BU42" s="106">
        <f t="shared" si="1"/>
        <v>0</v>
      </c>
      <c r="BV42" s="106">
        <f t="shared" si="2"/>
        <v>0</v>
      </c>
      <c r="BW42" s="106">
        <f t="shared" si="3"/>
        <v>0</v>
      </c>
    </row>
    <row r="43" spans="2:75" ht="12.75">
      <c r="B43" s="104" t="s">
        <v>31</v>
      </c>
      <c r="C43" s="104"/>
      <c r="D43" s="109" t="s">
        <v>207</v>
      </c>
      <c r="E43" s="106">
        <v>0</v>
      </c>
      <c r="F43" s="110" t="s">
        <v>246</v>
      </c>
      <c r="G43" s="106">
        <v>0</v>
      </c>
      <c r="H43" s="110" t="s">
        <v>285</v>
      </c>
      <c r="I43" s="106">
        <v>0</v>
      </c>
      <c r="J43" s="110" t="s">
        <v>324</v>
      </c>
      <c r="K43" s="108">
        <v>0</v>
      </c>
      <c r="L43" s="106">
        <v>2</v>
      </c>
      <c r="M43" s="106">
        <v>0</v>
      </c>
      <c r="N43" s="106">
        <v>18</v>
      </c>
      <c r="O43" s="108">
        <v>144</v>
      </c>
      <c r="P43" s="106">
        <v>0</v>
      </c>
      <c r="Q43" s="106">
        <v>0</v>
      </c>
      <c r="R43" s="106">
        <v>0</v>
      </c>
      <c r="S43" s="108">
        <v>0</v>
      </c>
      <c r="T43" s="106">
        <v>18</v>
      </c>
      <c r="U43" s="106">
        <v>4</v>
      </c>
      <c r="V43" s="106">
        <v>1137</v>
      </c>
      <c r="W43" s="108">
        <v>254.51</v>
      </c>
      <c r="X43" s="106">
        <v>0</v>
      </c>
      <c r="Y43" s="106">
        <v>0</v>
      </c>
      <c r="Z43" s="106">
        <v>0</v>
      </c>
      <c r="AA43" s="108">
        <v>0</v>
      </c>
      <c r="AB43" s="106">
        <v>0</v>
      </c>
      <c r="AC43" s="106">
        <v>0</v>
      </c>
      <c r="AD43" s="106">
        <v>0</v>
      </c>
      <c r="AE43" s="108">
        <v>0</v>
      </c>
      <c r="AF43" s="106">
        <v>0</v>
      </c>
      <c r="AG43" s="106">
        <v>0</v>
      </c>
      <c r="AH43" s="106">
        <v>0</v>
      </c>
      <c r="AI43" s="108">
        <v>0</v>
      </c>
      <c r="AJ43" s="106">
        <v>1</v>
      </c>
      <c r="AK43" s="106">
        <v>0</v>
      </c>
      <c r="AL43" s="106">
        <v>14</v>
      </c>
      <c r="AM43" s="108">
        <v>314.6</v>
      </c>
      <c r="AN43" s="106">
        <v>0</v>
      </c>
      <c r="AO43" s="106">
        <v>0</v>
      </c>
      <c r="AP43" s="106">
        <v>0</v>
      </c>
      <c r="AQ43" s="108">
        <v>0</v>
      </c>
      <c r="AR43" s="106">
        <v>1</v>
      </c>
      <c r="AS43" s="106">
        <v>0</v>
      </c>
      <c r="AT43" s="106">
        <v>23</v>
      </c>
      <c r="AU43" s="108">
        <v>357.14</v>
      </c>
      <c r="AV43" s="106">
        <v>0</v>
      </c>
      <c r="AW43" s="106">
        <v>0</v>
      </c>
      <c r="AX43" s="106">
        <v>0</v>
      </c>
      <c r="AY43" s="108">
        <v>0</v>
      </c>
      <c r="AZ43" s="106">
        <v>0</v>
      </c>
      <c r="BA43" s="106">
        <v>0</v>
      </c>
      <c r="BB43" s="106">
        <v>0</v>
      </c>
      <c r="BC43" s="108">
        <v>0</v>
      </c>
      <c r="BD43" s="106">
        <v>0</v>
      </c>
      <c r="BE43" s="106">
        <v>0</v>
      </c>
      <c r="BF43" s="106">
        <v>0</v>
      </c>
      <c r="BG43" s="108">
        <v>0</v>
      </c>
      <c r="BH43" s="106">
        <v>0</v>
      </c>
      <c r="BI43" s="106">
        <v>0</v>
      </c>
      <c r="BJ43" s="106">
        <v>0</v>
      </c>
      <c r="BK43" s="108">
        <v>0</v>
      </c>
      <c r="BL43" s="106">
        <v>0</v>
      </c>
      <c r="BM43" s="106">
        <v>0</v>
      </c>
      <c r="BN43" s="106">
        <v>0</v>
      </c>
      <c r="BO43" s="108">
        <v>0</v>
      </c>
      <c r="BP43" s="106">
        <v>0</v>
      </c>
      <c r="BQ43" s="106">
        <v>0</v>
      </c>
      <c r="BR43" s="106">
        <v>0</v>
      </c>
      <c r="BS43" s="108">
        <v>0</v>
      </c>
      <c r="BT43" s="106">
        <f t="shared" si="0"/>
        <v>22</v>
      </c>
      <c r="BU43" s="106">
        <f t="shared" si="1"/>
        <v>4</v>
      </c>
      <c r="BV43" s="106">
        <f t="shared" si="2"/>
        <v>1192</v>
      </c>
      <c r="BW43" s="106">
        <f t="shared" si="3"/>
        <v>1070.25</v>
      </c>
    </row>
    <row r="44" spans="2:75" ht="12.75">
      <c r="B44" s="104" t="s">
        <v>32</v>
      </c>
      <c r="C44" s="104"/>
      <c r="D44" s="109" t="s">
        <v>208</v>
      </c>
      <c r="E44" s="106">
        <v>0</v>
      </c>
      <c r="F44" s="110" t="s">
        <v>247</v>
      </c>
      <c r="G44" s="106">
        <v>0</v>
      </c>
      <c r="H44" s="110" t="s">
        <v>286</v>
      </c>
      <c r="I44" s="106">
        <v>0</v>
      </c>
      <c r="J44" s="110" t="s">
        <v>325</v>
      </c>
      <c r="K44" s="108">
        <v>0</v>
      </c>
      <c r="L44" s="106">
        <v>0</v>
      </c>
      <c r="M44" s="106">
        <v>0</v>
      </c>
      <c r="N44" s="106">
        <v>0</v>
      </c>
      <c r="O44" s="108">
        <v>0</v>
      </c>
      <c r="P44" s="106">
        <v>0</v>
      </c>
      <c r="Q44" s="106">
        <v>0</v>
      </c>
      <c r="R44" s="106">
        <v>0</v>
      </c>
      <c r="S44" s="108">
        <v>0</v>
      </c>
      <c r="T44" s="106">
        <v>0</v>
      </c>
      <c r="U44" s="106">
        <v>0</v>
      </c>
      <c r="V44" s="106">
        <v>0</v>
      </c>
      <c r="W44" s="108">
        <v>0</v>
      </c>
      <c r="X44" s="106">
        <v>0</v>
      </c>
      <c r="Y44" s="106">
        <v>0</v>
      </c>
      <c r="Z44" s="106">
        <v>0</v>
      </c>
      <c r="AA44" s="108">
        <v>0</v>
      </c>
      <c r="AB44" s="106">
        <v>0</v>
      </c>
      <c r="AC44" s="106">
        <v>0</v>
      </c>
      <c r="AD44" s="106">
        <v>0</v>
      </c>
      <c r="AE44" s="108">
        <v>0</v>
      </c>
      <c r="AF44" s="106">
        <v>0</v>
      </c>
      <c r="AG44" s="106">
        <v>0</v>
      </c>
      <c r="AH44" s="106">
        <v>0</v>
      </c>
      <c r="AI44" s="108">
        <v>0</v>
      </c>
      <c r="AJ44" s="106">
        <v>0</v>
      </c>
      <c r="AK44" s="106">
        <v>0</v>
      </c>
      <c r="AL44" s="106">
        <v>0</v>
      </c>
      <c r="AM44" s="108">
        <v>0</v>
      </c>
      <c r="AN44" s="106">
        <v>0</v>
      </c>
      <c r="AO44" s="106">
        <v>0</v>
      </c>
      <c r="AP44" s="106">
        <v>0</v>
      </c>
      <c r="AQ44" s="108">
        <v>0</v>
      </c>
      <c r="AR44" s="106">
        <v>0</v>
      </c>
      <c r="AS44" s="106">
        <v>0</v>
      </c>
      <c r="AT44" s="106">
        <v>0</v>
      </c>
      <c r="AU44" s="108">
        <v>0</v>
      </c>
      <c r="AV44" s="106">
        <v>0</v>
      </c>
      <c r="AW44" s="106">
        <v>0</v>
      </c>
      <c r="AX44" s="106">
        <v>0</v>
      </c>
      <c r="AY44" s="108">
        <v>0</v>
      </c>
      <c r="AZ44" s="106">
        <v>0</v>
      </c>
      <c r="BA44" s="106">
        <v>0</v>
      </c>
      <c r="BB44" s="106">
        <v>0</v>
      </c>
      <c r="BC44" s="108">
        <v>0</v>
      </c>
      <c r="BD44" s="106">
        <v>0</v>
      </c>
      <c r="BE44" s="106">
        <v>0</v>
      </c>
      <c r="BF44" s="106">
        <v>0</v>
      </c>
      <c r="BG44" s="108">
        <v>0</v>
      </c>
      <c r="BH44" s="106">
        <v>0</v>
      </c>
      <c r="BI44" s="106">
        <v>0</v>
      </c>
      <c r="BJ44" s="106">
        <v>0</v>
      </c>
      <c r="BK44" s="108">
        <v>0</v>
      </c>
      <c r="BL44" s="106">
        <v>0</v>
      </c>
      <c r="BM44" s="106">
        <v>0</v>
      </c>
      <c r="BN44" s="106">
        <v>0</v>
      </c>
      <c r="BO44" s="108">
        <v>0</v>
      </c>
      <c r="BP44" s="106">
        <v>0</v>
      </c>
      <c r="BQ44" s="106">
        <v>0</v>
      </c>
      <c r="BR44" s="106">
        <v>0</v>
      </c>
      <c r="BS44" s="108">
        <v>0</v>
      </c>
      <c r="BT44" s="106">
        <f t="shared" si="0"/>
        <v>0</v>
      </c>
      <c r="BU44" s="106">
        <f t="shared" si="1"/>
        <v>0</v>
      </c>
      <c r="BV44" s="106">
        <f t="shared" si="2"/>
        <v>0</v>
      </c>
      <c r="BW44" s="106">
        <f t="shared" si="3"/>
        <v>0</v>
      </c>
    </row>
    <row r="45" spans="2:75" ht="12.75">
      <c r="B45" s="104" t="s">
        <v>33</v>
      </c>
      <c r="C45" s="104"/>
      <c r="D45" s="109" t="s">
        <v>209</v>
      </c>
      <c r="E45" s="106">
        <v>22</v>
      </c>
      <c r="F45" s="110" t="s">
        <v>248</v>
      </c>
      <c r="G45" s="106">
        <v>5</v>
      </c>
      <c r="H45" s="110" t="s">
        <v>287</v>
      </c>
      <c r="I45" s="106">
        <v>269</v>
      </c>
      <c r="J45" s="110" t="s">
        <v>326</v>
      </c>
      <c r="K45" s="108">
        <v>56.76</v>
      </c>
      <c r="L45" s="106">
        <v>4</v>
      </c>
      <c r="M45" s="106">
        <v>0</v>
      </c>
      <c r="N45" s="106">
        <v>22</v>
      </c>
      <c r="O45" s="108">
        <v>69.06</v>
      </c>
      <c r="P45" s="106">
        <v>1</v>
      </c>
      <c r="Q45" s="106">
        <v>0</v>
      </c>
      <c r="R45" s="106">
        <v>17</v>
      </c>
      <c r="S45" s="108">
        <v>91.76</v>
      </c>
      <c r="T45" s="106">
        <v>42</v>
      </c>
      <c r="U45" s="106">
        <v>8</v>
      </c>
      <c r="V45" s="106">
        <v>544</v>
      </c>
      <c r="W45" s="108">
        <v>64.65</v>
      </c>
      <c r="X45" s="106">
        <v>0</v>
      </c>
      <c r="Y45" s="106">
        <v>0</v>
      </c>
      <c r="Z45" s="106">
        <v>0</v>
      </c>
      <c r="AA45" s="108">
        <v>0</v>
      </c>
      <c r="AB45" s="106">
        <v>1</v>
      </c>
      <c r="AC45" s="106">
        <v>0</v>
      </c>
      <c r="AD45" s="106">
        <v>0</v>
      </c>
      <c r="AE45" s="108">
        <v>0</v>
      </c>
      <c r="AF45" s="106">
        <v>0</v>
      </c>
      <c r="AG45" s="106">
        <v>0</v>
      </c>
      <c r="AH45" s="106">
        <v>0</v>
      </c>
      <c r="AI45" s="108">
        <v>0</v>
      </c>
      <c r="AJ45" s="106">
        <v>4</v>
      </c>
      <c r="AK45" s="106">
        <v>0</v>
      </c>
      <c r="AL45" s="106">
        <v>18</v>
      </c>
      <c r="AM45" s="108">
        <v>118.9</v>
      </c>
      <c r="AN45" s="106">
        <v>8</v>
      </c>
      <c r="AO45" s="106">
        <v>1</v>
      </c>
      <c r="AP45" s="106">
        <v>66</v>
      </c>
      <c r="AQ45" s="108">
        <v>98.32</v>
      </c>
      <c r="AR45" s="106">
        <v>39</v>
      </c>
      <c r="AS45" s="106">
        <v>4</v>
      </c>
      <c r="AT45" s="106">
        <v>280</v>
      </c>
      <c r="AU45" s="108">
        <v>63.08</v>
      </c>
      <c r="AV45" s="106">
        <v>1</v>
      </c>
      <c r="AW45" s="106">
        <v>0</v>
      </c>
      <c r="AX45" s="106">
        <v>8</v>
      </c>
      <c r="AY45" s="108">
        <v>134.03</v>
      </c>
      <c r="AZ45" s="106">
        <v>5</v>
      </c>
      <c r="BA45" s="106">
        <v>1</v>
      </c>
      <c r="BB45" s="106">
        <v>81</v>
      </c>
      <c r="BC45" s="108">
        <v>56.14</v>
      </c>
      <c r="BD45" s="106">
        <v>1</v>
      </c>
      <c r="BE45" s="106">
        <v>0</v>
      </c>
      <c r="BF45" s="106">
        <v>7</v>
      </c>
      <c r="BG45" s="108">
        <v>105.83</v>
      </c>
      <c r="BH45" s="106">
        <v>1</v>
      </c>
      <c r="BI45" s="106">
        <v>0</v>
      </c>
      <c r="BJ45" s="106">
        <v>40</v>
      </c>
      <c r="BK45" s="108">
        <v>160</v>
      </c>
      <c r="BL45" s="106">
        <v>0</v>
      </c>
      <c r="BM45" s="106">
        <v>0</v>
      </c>
      <c r="BN45" s="106">
        <v>0</v>
      </c>
      <c r="BO45" s="108">
        <v>0</v>
      </c>
      <c r="BP45" s="106">
        <v>0</v>
      </c>
      <c r="BQ45" s="106">
        <v>0</v>
      </c>
      <c r="BR45" s="106">
        <v>0</v>
      </c>
      <c r="BS45" s="108">
        <v>0</v>
      </c>
      <c r="BT45" s="106">
        <f t="shared" si="0"/>
        <v>129</v>
      </c>
      <c r="BU45" s="106">
        <f t="shared" si="1"/>
        <v>19</v>
      </c>
      <c r="BV45" s="106">
        <f t="shared" si="2"/>
        <v>1352</v>
      </c>
      <c r="BW45" s="106">
        <f t="shared" si="3"/>
        <v>1018.53</v>
      </c>
    </row>
    <row r="46" spans="2:75" ht="12.75">
      <c r="B46" s="104" t="s">
        <v>34</v>
      </c>
      <c r="C46" s="104"/>
      <c r="D46" s="109" t="s">
        <v>210</v>
      </c>
      <c r="E46" s="106">
        <v>19</v>
      </c>
      <c r="F46" s="110" t="s">
        <v>249</v>
      </c>
      <c r="G46" s="106">
        <v>3</v>
      </c>
      <c r="H46" s="110" t="s">
        <v>288</v>
      </c>
      <c r="I46" s="106">
        <v>79</v>
      </c>
      <c r="J46" s="110" t="s">
        <v>327</v>
      </c>
      <c r="K46" s="108">
        <v>31.15</v>
      </c>
      <c r="L46" s="106">
        <v>12</v>
      </c>
      <c r="M46" s="106">
        <v>6</v>
      </c>
      <c r="N46" s="106">
        <v>283</v>
      </c>
      <c r="O46" s="108">
        <v>46.12</v>
      </c>
      <c r="P46" s="106">
        <v>0</v>
      </c>
      <c r="Q46" s="106">
        <v>0</v>
      </c>
      <c r="R46" s="106">
        <v>0</v>
      </c>
      <c r="S46" s="108">
        <v>0</v>
      </c>
      <c r="T46" s="106">
        <v>19</v>
      </c>
      <c r="U46" s="106">
        <v>7</v>
      </c>
      <c r="V46" s="106">
        <v>281</v>
      </c>
      <c r="W46" s="108">
        <v>41.21</v>
      </c>
      <c r="X46" s="106">
        <v>0</v>
      </c>
      <c r="Y46" s="106">
        <v>0</v>
      </c>
      <c r="Z46" s="106">
        <v>0</v>
      </c>
      <c r="AA46" s="108">
        <v>0</v>
      </c>
      <c r="AB46" s="106">
        <v>0</v>
      </c>
      <c r="AC46" s="106">
        <v>0</v>
      </c>
      <c r="AD46" s="106">
        <v>0</v>
      </c>
      <c r="AE46" s="108">
        <v>0</v>
      </c>
      <c r="AF46" s="106">
        <v>0</v>
      </c>
      <c r="AG46" s="106">
        <v>0</v>
      </c>
      <c r="AH46" s="106">
        <v>0</v>
      </c>
      <c r="AI46" s="108">
        <v>0</v>
      </c>
      <c r="AJ46" s="106">
        <v>1</v>
      </c>
      <c r="AK46" s="106">
        <v>1</v>
      </c>
      <c r="AL46" s="106">
        <v>37</v>
      </c>
      <c r="AM46" s="108">
        <v>73.85</v>
      </c>
      <c r="AN46" s="106">
        <v>9</v>
      </c>
      <c r="AO46" s="106">
        <v>5</v>
      </c>
      <c r="AP46" s="106">
        <v>172</v>
      </c>
      <c r="AQ46" s="108">
        <v>32</v>
      </c>
      <c r="AR46" s="106">
        <v>2</v>
      </c>
      <c r="AS46" s="106">
        <v>1</v>
      </c>
      <c r="AT46" s="106">
        <v>39</v>
      </c>
      <c r="AU46" s="108">
        <v>65.55</v>
      </c>
      <c r="AV46" s="106">
        <v>0</v>
      </c>
      <c r="AW46" s="106">
        <v>0</v>
      </c>
      <c r="AX46" s="106">
        <v>0</v>
      </c>
      <c r="AY46" s="108">
        <v>0</v>
      </c>
      <c r="AZ46" s="106">
        <v>0</v>
      </c>
      <c r="BA46" s="106">
        <v>0</v>
      </c>
      <c r="BB46" s="106">
        <v>0</v>
      </c>
      <c r="BC46" s="108">
        <v>0</v>
      </c>
      <c r="BD46" s="106">
        <v>0</v>
      </c>
      <c r="BE46" s="106">
        <v>0</v>
      </c>
      <c r="BF46" s="106">
        <v>0</v>
      </c>
      <c r="BG46" s="108">
        <v>0</v>
      </c>
      <c r="BH46" s="106">
        <v>0</v>
      </c>
      <c r="BI46" s="106">
        <v>0</v>
      </c>
      <c r="BJ46" s="106">
        <v>0</v>
      </c>
      <c r="BK46" s="108">
        <v>0</v>
      </c>
      <c r="BL46" s="106">
        <v>0</v>
      </c>
      <c r="BM46" s="106">
        <v>0</v>
      </c>
      <c r="BN46" s="106">
        <v>0</v>
      </c>
      <c r="BO46" s="108">
        <v>0</v>
      </c>
      <c r="BP46" s="106">
        <v>1</v>
      </c>
      <c r="BQ46" s="106">
        <v>0</v>
      </c>
      <c r="BR46" s="106">
        <v>4</v>
      </c>
      <c r="BS46" s="108">
        <v>32</v>
      </c>
      <c r="BT46" s="106">
        <f t="shared" si="0"/>
        <v>63</v>
      </c>
      <c r="BU46" s="106">
        <f t="shared" si="1"/>
        <v>23</v>
      </c>
      <c r="BV46" s="106">
        <f t="shared" si="2"/>
        <v>895</v>
      </c>
      <c r="BW46" s="106">
        <f t="shared" si="3"/>
        <v>321.88</v>
      </c>
    </row>
    <row r="47" spans="2:75" ht="12.75">
      <c r="B47" s="104" t="s">
        <v>35</v>
      </c>
      <c r="C47" s="104"/>
      <c r="D47" s="109" t="s">
        <v>211</v>
      </c>
      <c r="E47" s="106">
        <v>3</v>
      </c>
      <c r="F47" s="110" t="s">
        <v>250</v>
      </c>
      <c r="G47" s="106">
        <v>4</v>
      </c>
      <c r="H47" s="110" t="s">
        <v>289</v>
      </c>
      <c r="I47" s="106">
        <v>423</v>
      </c>
      <c r="J47" s="110" t="s">
        <v>328</v>
      </c>
      <c r="K47" s="108">
        <v>102.42</v>
      </c>
      <c r="L47" s="106">
        <v>0</v>
      </c>
      <c r="M47" s="106">
        <v>0</v>
      </c>
      <c r="N47" s="106">
        <v>0</v>
      </c>
      <c r="O47" s="108">
        <v>0</v>
      </c>
      <c r="P47" s="106">
        <v>0</v>
      </c>
      <c r="Q47" s="106">
        <v>0</v>
      </c>
      <c r="R47" s="106">
        <v>0</v>
      </c>
      <c r="S47" s="108">
        <v>0</v>
      </c>
      <c r="T47" s="106">
        <v>0</v>
      </c>
      <c r="U47" s="106">
        <v>0</v>
      </c>
      <c r="V47" s="106">
        <v>0</v>
      </c>
      <c r="W47" s="108">
        <v>0</v>
      </c>
      <c r="X47" s="106">
        <v>0</v>
      </c>
      <c r="Y47" s="106">
        <v>0</v>
      </c>
      <c r="Z47" s="106">
        <v>0</v>
      </c>
      <c r="AA47" s="108">
        <v>0</v>
      </c>
      <c r="AB47" s="106">
        <v>1</v>
      </c>
      <c r="AC47" s="106">
        <v>2</v>
      </c>
      <c r="AD47" s="106">
        <v>234</v>
      </c>
      <c r="AE47" s="108">
        <v>125</v>
      </c>
      <c r="AF47" s="106">
        <v>1</v>
      </c>
      <c r="AG47" s="106">
        <v>0</v>
      </c>
      <c r="AH47" s="106">
        <v>5</v>
      </c>
      <c r="AI47" s="108">
        <v>26.6</v>
      </c>
      <c r="AJ47" s="106">
        <v>0</v>
      </c>
      <c r="AK47" s="106">
        <v>0</v>
      </c>
      <c r="AL47" s="106">
        <v>0</v>
      </c>
      <c r="AM47" s="108">
        <v>0</v>
      </c>
      <c r="AN47" s="106">
        <v>2</v>
      </c>
      <c r="AO47" s="106">
        <v>0</v>
      </c>
      <c r="AP47" s="106">
        <v>17</v>
      </c>
      <c r="AQ47" s="108">
        <v>78.02</v>
      </c>
      <c r="AR47" s="106">
        <v>0</v>
      </c>
      <c r="AS47" s="106">
        <v>0</v>
      </c>
      <c r="AT47" s="106">
        <v>0</v>
      </c>
      <c r="AU47" s="108">
        <v>0</v>
      </c>
      <c r="AV47" s="106">
        <v>0</v>
      </c>
      <c r="AW47" s="106">
        <v>0</v>
      </c>
      <c r="AX47" s="106">
        <v>0</v>
      </c>
      <c r="AY47" s="108">
        <v>0</v>
      </c>
      <c r="AZ47" s="106">
        <v>0</v>
      </c>
      <c r="BA47" s="106">
        <v>0</v>
      </c>
      <c r="BB47" s="106">
        <v>0</v>
      </c>
      <c r="BC47" s="108">
        <v>0</v>
      </c>
      <c r="BD47" s="106">
        <v>0</v>
      </c>
      <c r="BE47" s="106">
        <v>0</v>
      </c>
      <c r="BF47" s="106">
        <v>0</v>
      </c>
      <c r="BG47" s="108">
        <v>0</v>
      </c>
      <c r="BH47" s="106">
        <v>0</v>
      </c>
      <c r="BI47" s="106">
        <v>0</v>
      </c>
      <c r="BJ47" s="106">
        <v>0</v>
      </c>
      <c r="BK47" s="108">
        <v>0</v>
      </c>
      <c r="BL47" s="106">
        <v>0</v>
      </c>
      <c r="BM47" s="106">
        <v>0</v>
      </c>
      <c r="BN47" s="106">
        <v>0</v>
      </c>
      <c r="BO47" s="108">
        <v>0</v>
      </c>
      <c r="BP47" s="106">
        <v>1</v>
      </c>
      <c r="BQ47" s="106">
        <v>0</v>
      </c>
      <c r="BR47" s="106">
        <v>16</v>
      </c>
      <c r="BS47" s="108">
        <v>64.5</v>
      </c>
      <c r="BT47" s="106">
        <f t="shared" si="0"/>
        <v>8</v>
      </c>
      <c r="BU47" s="106">
        <f t="shared" si="1"/>
        <v>6</v>
      </c>
      <c r="BV47" s="106">
        <f t="shared" si="2"/>
        <v>695</v>
      </c>
      <c r="BW47" s="106">
        <f t="shared" si="3"/>
        <v>396.54</v>
      </c>
    </row>
    <row r="48" spans="2:75" ht="12.75">
      <c r="B48" s="104" t="s">
        <v>36</v>
      </c>
      <c r="C48" s="104"/>
      <c r="D48" s="109" t="s">
        <v>212</v>
      </c>
      <c r="E48" s="106">
        <v>0</v>
      </c>
      <c r="F48" s="110" t="s">
        <v>251</v>
      </c>
      <c r="G48" s="106">
        <v>0</v>
      </c>
      <c r="H48" s="110" t="s">
        <v>290</v>
      </c>
      <c r="I48" s="106">
        <v>0</v>
      </c>
      <c r="J48" s="110" t="s">
        <v>329</v>
      </c>
      <c r="K48" s="108">
        <v>0</v>
      </c>
      <c r="L48" s="106">
        <v>0</v>
      </c>
      <c r="M48" s="106">
        <v>0</v>
      </c>
      <c r="N48" s="106">
        <v>0</v>
      </c>
      <c r="O48" s="108">
        <v>0</v>
      </c>
      <c r="P48" s="106">
        <v>0</v>
      </c>
      <c r="Q48" s="106">
        <v>0</v>
      </c>
      <c r="R48" s="106">
        <v>0</v>
      </c>
      <c r="S48" s="108">
        <v>0</v>
      </c>
      <c r="T48" s="106">
        <v>2</v>
      </c>
      <c r="U48" s="106">
        <v>1</v>
      </c>
      <c r="V48" s="106">
        <v>5</v>
      </c>
      <c r="W48" s="108">
        <v>9.75</v>
      </c>
      <c r="X48" s="106">
        <v>0</v>
      </c>
      <c r="Y48" s="106">
        <v>0</v>
      </c>
      <c r="Z48" s="106">
        <v>0</v>
      </c>
      <c r="AA48" s="108">
        <v>0</v>
      </c>
      <c r="AB48" s="106">
        <v>0</v>
      </c>
      <c r="AC48" s="106">
        <v>0</v>
      </c>
      <c r="AD48" s="106">
        <v>0</v>
      </c>
      <c r="AE48" s="108">
        <v>0</v>
      </c>
      <c r="AF48" s="106">
        <v>0</v>
      </c>
      <c r="AG48" s="106">
        <v>0</v>
      </c>
      <c r="AH48" s="106">
        <v>0</v>
      </c>
      <c r="AI48" s="108">
        <v>0</v>
      </c>
      <c r="AJ48" s="106">
        <v>1</v>
      </c>
      <c r="AK48" s="106">
        <v>1</v>
      </c>
      <c r="AL48" s="106">
        <v>13</v>
      </c>
      <c r="AM48" s="108">
        <v>10</v>
      </c>
      <c r="AN48" s="106">
        <v>3</v>
      </c>
      <c r="AO48" s="106">
        <v>4</v>
      </c>
      <c r="AP48" s="106">
        <v>30</v>
      </c>
      <c r="AQ48" s="108">
        <v>8.57</v>
      </c>
      <c r="AR48" s="106">
        <v>0</v>
      </c>
      <c r="AS48" s="106">
        <v>0</v>
      </c>
      <c r="AT48" s="106">
        <v>0</v>
      </c>
      <c r="AU48" s="108">
        <v>0</v>
      </c>
      <c r="AV48" s="106">
        <v>0</v>
      </c>
      <c r="AW48" s="106">
        <v>0</v>
      </c>
      <c r="AX48" s="106">
        <v>0</v>
      </c>
      <c r="AY48" s="108">
        <v>0</v>
      </c>
      <c r="AZ48" s="106">
        <v>0</v>
      </c>
      <c r="BA48" s="106">
        <v>0</v>
      </c>
      <c r="BB48" s="106">
        <v>0</v>
      </c>
      <c r="BC48" s="108">
        <v>0</v>
      </c>
      <c r="BD48" s="106">
        <v>0</v>
      </c>
      <c r="BE48" s="106">
        <v>0</v>
      </c>
      <c r="BF48" s="106">
        <v>0</v>
      </c>
      <c r="BG48" s="108">
        <v>0</v>
      </c>
      <c r="BH48" s="106">
        <v>2</v>
      </c>
      <c r="BI48" s="106">
        <v>0</v>
      </c>
      <c r="BJ48" s="106">
        <v>2</v>
      </c>
      <c r="BK48" s="108">
        <v>9.85</v>
      </c>
      <c r="BL48" s="106">
        <v>0</v>
      </c>
      <c r="BM48" s="106">
        <v>0</v>
      </c>
      <c r="BN48" s="106">
        <v>0</v>
      </c>
      <c r="BO48" s="108">
        <v>0</v>
      </c>
      <c r="BP48" s="106">
        <v>0</v>
      </c>
      <c r="BQ48" s="106">
        <v>0</v>
      </c>
      <c r="BR48" s="106">
        <v>0</v>
      </c>
      <c r="BS48" s="108">
        <v>0</v>
      </c>
      <c r="BT48" s="106">
        <f t="shared" si="0"/>
        <v>8</v>
      </c>
      <c r="BU48" s="106">
        <f t="shared" si="1"/>
        <v>6</v>
      </c>
      <c r="BV48" s="106">
        <f t="shared" si="2"/>
        <v>50</v>
      </c>
      <c r="BW48" s="106">
        <f t="shared" si="3"/>
        <v>38.17</v>
      </c>
    </row>
    <row r="49" spans="2:75" ht="12.75">
      <c r="B49" s="104" t="s">
        <v>37</v>
      </c>
      <c r="C49" s="104"/>
      <c r="D49" s="109" t="s">
        <v>213</v>
      </c>
      <c r="E49" s="106">
        <v>0</v>
      </c>
      <c r="F49" s="110" t="s">
        <v>252</v>
      </c>
      <c r="G49" s="106">
        <v>0</v>
      </c>
      <c r="H49" s="110" t="s">
        <v>291</v>
      </c>
      <c r="I49" s="106">
        <v>0</v>
      </c>
      <c r="J49" s="110" t="s">
        <v>330</v>
      </c>
      <c r="K49" s="108">
        <v>0</v>
      </c>
      <c r="L49" s="106">
        <v>0</v>
      </c>
      <c r="M49" s="106">
        <v>0</v>
      </c>
      <c r="N49" s="106">
        <v>0</v>
      </c>
      <c r="O49" s="108">
        <v>0</v>
      </c>
      <c r="P49" s="106">
        <v>0</v>
      </c>
      <c r="Q49" s="106">
        <v>0</v>
      </c>
      <c r="R49" s="106">
        <v>0</v>
      </c>
      <c r="S49" s="108">
        <v>0</v>
      </c>
      <c r="T49" s="106">
        <v>2</v>
      </c>
      <c r="U49" s="106">
        <v>0</v>
      </c>
      <c r="V49" s="106">
        <v>11</v>
      </c>
      <c r="W49" s="108">
        <v>70.12</v>
      </c>
      <c r="X49" s="106">
        <v>0</v>
      </c>
      <c r="Y49" s="106">
        <v>0</v>
      </c>
      <c r="Z49" s="106">
        <v>0</v>
      </c>
      <c r="AA49" s="108">
        <v>0</v>
      </c>
      <c r="AB49" s="106">
        <v>0</v>
      </c>
      <c r="AC49" s="106">
        <v>0</v>
      </c>
      <c r="AD49" s="106">
        <v>0</v>
      </c>
      <c r="AE49" s="108">
        <v>0</v>
      </c>
      <c r="AF49" s="106">
        <v>0</v>
      </c>
      <c r="AG49" s="106">
        <v>0</v>
      </c>
      <c r="AH49" s="106">
        <v>0</v>
      </c>
      <c r="AI49" s="108">
        <v>0</v>
      </c>
      <c r="AJ49" s="106">
        <v>0</v>
      </c>
      <c r="AK49" s="106">
        <v>0</v>
      </c>
      <c r="AL49" s="106">
        <v>0</v>
      </c>
      <c r="AM49" s="108">
        <v>0</v>
      </c>
      <c r="AN49" s="106">
        <v>2</v>
      </c>
      <c r="AO49" s="106">
        <v>2</v>
      </c>
      <c r="AP49" s="106">
        <v>148</v>
      </c>
      <c r="AQ49" s="108">
        <v>74.06</v>
      </c>
      <c r="AR49" s="106">
        <v>0</v>
      </c>
      <c r="AS49" s="106">
        <v>0</v>
      </c>
      <c r="AT49" s="106">
        <v>0</v>
      </c>
      <c r="AU49" s="108">
        <v>0</v>
      </c>
      <c r="AV49" s="106">
        <v>0</v>
      </c>
      <c r="AW49" s="106">
        <v>0</v>
      </c>
      <c r="AX49" s="106">
        <v>0</v>
      </c>
      <c r="AY49" s="108">
        <v>0</v>
      </c>
      <c r="AZ49" s="106">
        <v>0</v>
      </c>
      <c r="BA49" s="106">
        <v>0</v>
      </c>
      <c r="BB49" s="106">
        <v>0</v>
      </c>
      <c r="BC49" s="108">
        <v>0</v>
      </c>
      <c r="BD49" s="106">
        <v>0</v>
      </c>
      <c r="BE49" s="106">
        <v>0</v>
      </c>
      <c r="BF49" s="106">
        <v>0</v>
      </c>
      <c r="BG49" s="108">
        <v>0</v>
      </c>
      <c r="BH49" s="106">
        <v>0</v>
      </c>
      <c r="BI49" s="106">
        <v>0</v>
      </c>
      <c r="BJ49" s="106">
        <v>0</v>
      </c>
      <c r="BK49" s="108">
        <v>0</v>
      </c>
      <c r="BL49" s="106">
        <v>0</v>
      </c>
      <c r="BM49" s="106">
        <v>0</v>
      </c>
      <c r="BN49" s="106">
        <v>0</v>
      </c>
      <c r="BO49" s="108">
        <v>0</v>
      </c>
      <c r="BP49" s="106">
        <v>0</v>
      </c>
      <c r="BQ49" s="106">
        <v>0</v>
      </c>
      <c r="BR49" s="106">
        <v>0</v>
      </c>
      <c r="BS49" s="108">
        <v>0</v>
      </c>
      <c r="BT49" s="106">
        <f t="shared" si="0"/>
        <v>4</v>
      </c>
      <c r="BU49" s="106">
        <f t="shared" si="1"/>
        <v>2</v>
      </c>
      <c r="BV49" s="106">
        <f t="shared" si="2"/>
        <v>159</v>
      </c>
      <c r="BW49" s="106">
        <f t="shared" si="3"/>
        <v>144.18</v>
      </c>
    </row>
    <row r="50" spans="2:75" ht="12.75">
      <c r="B50" s="104" t="s">
        <v>38</v>
      </c>
      <c r="C50" s="104"/>
      <c r="D50" s="109" t="s">
        <v>214</v>
      </c>
      <c r="E50" s="106">
        <v>4</v>
      </c>
      <c r="F50" s="110" t="s">
        <v>253</v>
      </c>
      <c r="G50" s="106">
        <v>0</v>
      </c>
      <c r="H50" s="110" t="s">
        <v>292</v>
      </c>
      <c r="I50" s="106">
        <v>24</v>
      </c>
      <c r="J50" s="110" t="s">
        <v>331</v>
      </c>
      <c r="K50" s="108">
        <v>62.27</v>
      </c>
      <c r="L50" s="106">
        <v>1</v>
      </c>
      <c r="M50" s="106">
        <v>0</v>
      </c>
      <c r="N50" s="106">
        <v>3</v>
      </c>
      <c r="O50" s="108">
        <v>49.6</v>
      </c>
      <c r="P50" s="106">
        <v>0</v>
      </c>
      <c r="Q50" s="106">
        <v>0</v>
      </c>
      <c r="R50" s="106">
        <v>0</v>
      </c>
      <c r="S50" s="108">
        <v>0</v>
      </c>
      <c r="T50" s="106">
        <v>4</v>
      </c>
      <c r="U50" s="106">
        <v>1</v>
      </c>
      <c r="V50" s="106">
        <v>46</v>
      </c>
      <c r="W50" s="108">
        <v>52.14</v>
      </c>
      <c r="X50" s="106">
        <v>0</v>
      </c>
      <c r="Y50" s="106">
        <v>0</v>
      </c>
      <c r="Z50" s="106">
        <v>0</v>
      </c>
      <c r="AA50" s="108">
        <v>0</v>
      </c>
      <c r="AB50" s="106">
        <v>0</v>
      </c>
      <c r="AC50" s="106">
        <v>0</v>
      </c>
      <c r="AD50" s="106">
        <v>0</v>
      </c>
      <c r="AE50" s="108">
        <v>0</v>
      </c>
      <c r="AF50" s="106">
        <v>1</v>
      </c>
      <c r="AG50" s="106">
        <v>0</v>
      </c>
      <c r="AH50" s="106">
        <v>6</v>
      </c>
      <c r="AI50" s="108">
        <v>99.71</v>
      </c>
      <c r="AJ50" s="106">
        <v>0</v>
      </c>
      <c r="AK50" s="106">
        <v>0</v>
      </c>
      <c r="AL50" s="106">
        <v>0</v>
      </c>
      <c r="AM50" s="108">
        <v>0</v>
      </c>
      <c r="AN50" s="106">
        <v>1</v>
      </c>
      <c r="AO50" s="106">
        <v>0</v>
      </c>
      <c r="AP50" s="106">
        <v>19</v>
      </c>
      <c r="AQ50" s="108">
        <v>50</v>
      </c>
      <c r="AR50" s="106">
        <v>0</v>
      </c>
      <c r="AS50" s="106">
        <v>0</v>
      </c>
      <c r="AT50" s="106">
        <v>0</v>
      </c>
      <c r="AU50" s="108">
        <v>0</v>
      </c>
      <c r="AV50" s="106">
        <v>0</v>
      </c>
      <c r="AW50" s="106">
        <v>0</v>
      </c>
      <c r="AX50" s="106">
        <v>0</v>
      </c>
      <c r="AY50" s="108">
        <v>0</v>
      </c>
      <c r="AZ50" s="106">
        <v>1</v>
      </c>
      <c r="BA50" s="106">
        <v>0</v>
      </c>
      <c r="BB50" s="106">
        <v>70</v>
      </c>
      <c r="BC50" s="108">
        <v>279.12</v>
      </c>
      <c r="BD50" s="106">
        <v>0</v>
      </c>
      <c r="BE50" s="106">
        <v>0</v>
      </c>
      <c r="BF50" s="106">
        <v>0</v>
      </c>
      <c r="BG50" s="108">
        <v>0</v>
      </c>
      <c r="BH50" s="106">
        <v>0</v>
      </c>
      <c r="BI50" s="106">
        <v>0</v>
      </c>
      <c r="BJ50" s="106">
        <v>0</v>
      </c>
      <c r="BK50" s="108">
        <v>0</v>
      </c>
      <c r="BL50" s="106">
        <v>0</v>
      </c>
      <c r="BM50" s="106">
        <v>0</v>
      </c>
      <c r="BN50" s="106">
        <v>0</v>
      </c>
      <c r="BO50" s="108">
        <v>0</v>
      </c>
      <c r="BP50" s="106">
        <v>0</v>
      </c>
      <c r="BQ50" s="106">
        <v>0</v>
      </c>
      <c r="BR50" s="106">
        <v>0</v>
      </c>
      <c r="BS50" s="108">
        <v>0</v>
      </c>
      <c r="BT50" s="106">
        <f t="shared" si="0"/>
        <v>12</v>
      </c>
      <c r="BU50" s="106">
        <f t="shared" si="1"/>
        <v>1</v>
      </c>
      <c r="BV50" s="106">
        <f t="shared" si="2"/>
        <v>168</v>
      </c>
      <c r="BW50" s="106">
        <f t="shared" si="3"/>
        <v>592.8399999999999</v>
      </c>
    </row>
    <row r="51" spans="2:75" ht="12.75">
      <c r="B51" s="104" t="s">
        <v>39</v>
      </c>
      <c r="C51" s="104"/>
      <c r="D51" s="109" t="s">
        <v>215</v>
      </c>
      <c r="E51" s="106">
        <v>31</v>
      </c>
      <c r="F51" s="110" t="s">
        <v>254</v>
      </c>
      <c r="G51" s="106">
        <v>15</v>
      </c>
      <c r="H51" s="110" t="s">
        <v>293</v>
      </c>
      <c r="I51" s="106">
        <v>69</v>
      </c>
      <c r="J51" s="110" t="s">
        <v>332</v>
      </c>
      <c r="K51" s="108">
        <v>4.66</v>
      </c>
      <c r="L51" s="106">
        <v>0</v>
      </c>
      <c r="M51" s="106">
        <v>0</v>
      </c>
      <c r="N51" s="106">
        <v>0</v>
      </c>
      <c r="O51" s="108">
        <v>0</v>
      </c>
      <c r="P51" s="106">
        <v>439</v>
      </c>
      <c r="Q51" s="106">
        <v>447</v>
      </c>
      <c r="R51" s="106">
        <v>1073</v>
      </c>
      <c r="S51" s="108">
        <v>2.4</v>
      </c>
      <c r="T51" s="106">
        <v>6</v>
      </c>
      <c r="U51" s="106">
        <v>4</v>
      </c>
      <c r="V51" s="106">
        <v>16</v>
      </c>
      <c r="W51" s="108">
        <v>3.88</v>
      </c>
      <c r="X51" s="106">
        <v>205</v>
      </c>
      <c r="Y51" s="106">
        <v>304</v>
      </c>
      <c r="Z51" s="106">
        <v>831</v>
      </c>
      <c r="AA51" s="108">
        <v>2.73</v>
      </c>
      <c r="AB51" s="106">
        <v>99</v>
      </c>
      <c r="AC51" s="106">
        <v>178</v>
      </c>
      <c r="AD51" s="106">
        <v>324</v>
      </c>
      <c r="AE51" s="108">
        <v>1.82</v>
      </c>
      <c r="AF51" s="106">
        <v>24</v>
      </c>
      <c r="AG51" s="106">
        <v>34</v>
      </c>
      <c r="AH51" s="106">
        <v>105</v>
      </c>
      <c r="AI51" s="108">
        <v>3.09</v>
      </c>
      <c r="AJ51" s="106">
        <v>963</v>
      </c>
      <c r="AK51" s="106">
        <v>1599</v>
      </c>
      <c r="AL51" s="106">
        <v>4995</v>
      </c>
      <c r="AM51" s="108">
        <v>3.12</v>
      </c>
      <c r="AN51" s="106">
        <v>1219</v>
      </c>
      <c r="AO51" s="106">
        <v>1656</v>
      </c>
      <c r="AP51" s="106">
        <v>5383</v>
      </c>
      <c r="AQ51" s="108">
        <v>3.25</v>
      </c>
      <c r="AR51" s="106">
        <v>833</v>
      </c>
      <c r="AS51" s="106">
        <v>1297</v>
      </c>
      <c r="AT51" s="106">
        <v>4204</v>
      </c>
      <c r="AU51" s="108">
        <v>3.24</v>
      </c>
      <c r="AV51" s="106">
        <v>28</v>
      </c>
      <c r="AW51" s="106">
        <v>19</v>
      </c>
      <c r="AX51" s="106">
        <v>66</v>
      </c>
      <c r="AY51" s="108">
        <v>3.56</v>
      </c>
      <c r="AZ51" s="106">
        <v>9</v>
      </c>
      <c r="BA51" s="106">
        <v>8</v>
      </c>
      <c r="BB51" s="106">
        <v>23</v>
      </c>
      <c r="BC51" s="108">
        <v>2.95</v>
      </c>
      <c r="BD51" s="106">
        <v>0</v>
      </c>
      <c r="BE51" s="106">
        <v>0</v>
      </c>
      <c r="BF51" s="106">
        <v>0</v>
      </c>
      <c r="BG51" s="108">
        <v>0</v>
      </c>
      <c r="BH51" s="106">
        <v>1</v>
      </c>
      <c r="BI51" s="106">
        <v>1</v>
      </c>
      <c r="BJ51" s="106">
        <v>4</v>
      </c>
      <c r="BK51" s="108">
        <v>4</v>
      </c>
      <c r="BL51" s="106">
        <v>21</v>
      </c>
      <c r="BM51" s="106">
        <v>22</v>
      </c>
      <c r="BN51" s="106">
        <v>316</v>
      </c>
      <c r="BO51" s="108">
        <v>14.71</v>
      </c>
      <c r="BP51" s="106">
        <v>2</v>
      </c>
      <c r="BQ51" s="106">
        <v>2</v>
      </c>
      <c r="BR51" s="106">
        <v>11</v>
      </c>
      <c r="BS51" s="108">
        <v>5.84</v>
      </c>
      <c r="BT51" s="106">
        <f t="shared" si="0"/>
        <v>3880</v>
      </c>
      <c r="BU51" s="106">
        <f t="shared" si="1"/>
        <v>5586</v>
      </c>
      <c r="BV51" s="106">
        <f t="shared" si="2"/>
        <v>17420</v>
      </c>
      <c r="BW51" s="106">
        <f t="shared" si="3"/>
        <v>59.25</v>
      </c>
    </row>
    <row r="52" spans="2:75" ht="12.75">
      <c r="B52" s="104" t="s">
        <v>40</v>
      </c>
      <c r="C52" s="104"/>
      <c r="D52" s="109" t="s">
        <v>216</v>
      </c>
      <c r="E52" s="106">
        <v>2789</v>
      </c>
      <c r="F52" s="110" t="s">
        <v>255</v>
      </c>
      <c r="G52" s="106">
        <v>1292</v>
      </c>
      <c r="H52" s="110" t="s">
        <v>294</v>
      </c>
      <c r="I52" s="106">
        <v>11093</v>
      </c>
      <c r="J52" s="110" t="s">
        <v>333</v>
      </c>
      <c r="K52" s="108">
        <v>8.58</v>
      </c>
      <c r="L52" s="106">
        <v>384</v>
      </c>
      <c r="M52" s="106">
        <v>295</v>
      </c>
      <c r="N52" s="106">
        <v>1993</v>
      </c>
      <c r="O52" s="108">
        <v>6.77</v>
      </c>
      <c r="P52" s="106">
        <v>832</v>
      </c>
      <c r="Q52" s="106">
        <v>516</v>
      </c>
      <c r="R52" s="106">
        <v>3929</v>
      </c>
      <c r="S52" s="108">
        <v>7.61</v>
      </c>
      <c r="T52" s="106">
        <v>808</v>
      </c>
      <c r="U52" s="106">
        <v>322</v>
      </c>
      <c r="V52" s="106">
        <v>4001</v>
      </c>
      <c r="W52" s="108">
        <v>12.42</v>
      </c>
      <c r="X52" s="106">
        <v>329</v>
      </c>
      <c r="Y52" s="106">
        <v>154</v>
      </c>
      <c r="Z52" s="106">
        <v>1061</v>
      </c>
      <c r="AA52" s="108">
        <v>6.91</v>
      </c>
      <c r="AB52" s="106">
        <v>340</v>
      </c>
      <c r="AC52" s="106">
        <v>390</v>
      </c>
      <c r="AD52" s="106">
        <v>3142</v>
      </c>
      <c r="AE52" s="108">
        <v>8.06</v>
      </c>
      <c r="AF52" s="106">
        <v>1087</v>
      </c>
      <c r="AG52" s="106">
        <v>441</v>
      </c>
      <c r="AH52" s="106">
        <v>6144</v>
      </c>
      <c r="AI52" s="108">
        <v>13.93</v>
      </c>
      <c r="AJ52" s="106">
        <v>942</v>
      </c>
      <c r="AK52" s="106">
        <v>385</v>
      </c>
      <c r="AL52" s="106">
        <v>4181</v>
      </c>
      <c r="AM52" s="108">
        <v>10.85</v>
      </c>
      <c r="AN52" s="106">
        <v>7318</v>
      </c>
      <c r="AO52" s="106">
        <v>2733</v>
      </c>
      <c r="AP52" s="106">
        <v>19979</v>
      </c>
      <c r="AQ52" s="108">
        <v>7.31</v>
      </c>
      <c r="AR52" s="106">
        <v>1262</v>
      </c>
      <c r="AS52" s="106">
        <v>427</v>
      </c>
      <c r="AT52" s="106">
        <v>4232</v>
      </c>
      <c r="AU52" s="108">
        <v>9.9</v>
      </c>
      <c r="AV52" s="106">
        <v>368</v>
      </c>
      <c r="AW52" s="106">
        <v>318</v>
      </c>
      <c r="AX52" s="106">
        <v>2109</v>
      </c>
      <c r="AY52" s="108">
        <v>6.62</v>
      </c>
      <c r="AZ52" s="106">
        <v>1971</v>
      </c>
      <c r="BA52" s="106">
        <v>1332</v>
      </c>
      <c r="BB52" s="106">
        <v>8991</v>
      </c>
      <c r="BC52" s="108">
        <v>6.75</v>
      </c>
      <c r="BD52" s="106">
        <v>2417</v>
      </c>
      <c r="BE52" s="106">
        <v>1408</v>
      </c>
      <c r="BF52" s="106">
        <v>16241</v>
      </c>
      <c r="BG52" s="108">
        <v>11.54</v>
      </c>
      <c r="BH52" s="106">
        <v>876</v>
      </c>
      <c r="BI52" s="106">
        <v>375</v>
      </c>
      <c r="BJ52" s="106">
        <v>3385</v>
      </c>
      <c r="BK52" s="108">
        <v>9.02</v>
      </c>
      <c r="BL52" s="106">
        <v>1620</v>
      </c>
      <c r="BM52" s="106">
        <v>1459</v>
      </c>
      <c r="BN52" s="106">
        <v>14561</v>
      </c>
      <c r="BO52" s="108">
        <v>9.98</v>
      </c>
      <c r="BP52" s="106">
        <v>934</v>
      </c>
      <c r="BQ52" s="106">
        <v>418</v>
      </c>
      <c r="BR52" s="106">
        <v>5385</v>
      </c>
      <c r="BS52" s="108">
        <v>12.89</v>
      </c>
      <c r="BT52" s="106">
        <f t="shared" si="0"/>
        <v>24277</v>
      </c>
      <c r="BU52" s="106">
        <f t="shared" si="1"/>
        <v>12265</v>
      </c>
      <c r="BV52" s="106">
        <f t="shared" si="2"/>
        <v>110427</v>
      </c>
      <c r="BW52" s="106">
        <f t="shared" si="3"/>
        <v>149.14</v>
      </c>
    </row>
    <row r="53" spans="2:75" ht="12.75">
      <c r="B53" s="104" t="s">
        <v>41</v>
      </c>
      <c r="C53" s="104"/>
      <c r="D53" s="109" t="s">
        <v>217</v>
      </c>
      <c r="E53" s="106">
        <v>0</v>
      </c>
      <c r="F53" s="110" t="s">
        <v>256</v>
      </c>
      <c r="G53" s="106">
        <v>0</v>
      </c>
      <c r="H53" s="110" t="s">
        <v>295</v>
      </c>
      <c r="I53" s="106">
        <v>0</v>
      </c>
      <c r="J53" s="110" t="s">
        <v>334</v>
      </c>
      <c r="K53" s="108">
        <v>0</v>
      </c>
      <c r="L53" s="106">
        <v>0</v>
      </c>
      <c r="M53" s="106">
        <v>0</v>
      </c>
      <c r="N53" s="106">
        <v>0</v>
      </c>
      <c r="O53" s="108">
        <v>0</v>
      </c>
      <c r="P53" s="106">
        <v>0</v>
      </c>
      <c r="Q53" s="106">
        <v>0</v>
      </c>
      <c r="R53" s="106">
        <v>0</v>
      </c>
      <c r="S53" s="108">
        <v>0</v>
      </c>
      <c r="T53" s="106">
        <v>0</v>
      </c>
      <c r="U53" s="106">
        <v>0</v>
      </c>
      <c r="V53" s="106">
        <v>0</v>
      </c>
      <c r="W53" s="108">
        <v>0</v>
      </c>
      <c r="X53" s="106">
        <v>0</v>
      </c>
      <c r="Y53" s="106">
        <v>0</v>
      </c>
      <c r="Z53" s="106">
        <v>0</v>
      </c>
      <c r="AA53" s="108">
        <v>0</v>
      </c>
      <c r="AB53" s="106">
        <v>3</v>
      </c>
      <c r="AC53" s="106">
        <v>1</v>
      </c>
      <c r="AD53" s="106">
        <v>5</v>
      </c>
      <c r="AE53" s="108">
        <v>8.88</v>
      </c>
      <c r="AF53" s="106">
        <v>0</v>
      </c>
      <c r="AG53" s="106">
        <v>0</v>
      </c>
      <c r="AH53" s="106">
        <v>0</v>
      </c>
      <c r="AI53" s="108">
        <v>0</v>
      </c>
      <c r="AJ53" s="106">
        <v>1</v>
      </c>
      <c r="AK53" s="106">
        <v>0</v>
      </c>
      <c r="AL53" s="106">
        <v>1</v>
      </c>
      <c r="AM53" s="108">
        <v>8</v>
      </c>
      <c r="AN53" s="106">
        <v>0</v>
      </c>
      <c r="AO53" s="106">
        <v>0</v>
      </c>
      <c r="AP53" s="106">
        <v>0</v>
      </c>
      <c r="AQ53" s="108">
        <v>0</v>
      </c>
      <c r="AR53" s="106">
        <v>0</v>
      </c>
      <c r="AS53" s="106">
        <v>0</v>
      </c>
      <c r="AT53" s="106">
        <v>0</v>
      </c>
      <c r="AU53" s="108">
        <v>0</v>
      </c>
      <c r="AV53" s="106">
        <v>0</v>
      </c>
      <c r="AW53" s="106">
        <v>0</v>
      </c>
      <c r="AX53" s="106">
        <v>0</v>
      </c>
      <c r="AY53" s="108">
        <v>0</v>
      </c>
      <c r="AZ53" s="106">
        <v>0</v>
      </c>
      <c r="BA53" s="106">
        <v>0</v>
      </c>
      <c r="BB53" s="106">
        <v>0</v>
      </c>
      <c r="BC53" s="108">
        <v>0</v>
      </c>
      <c r="BD53" s="106">
        <v>0</v>
      </c>
      <c r="BE53" s="106">
        <v>0</v>
      </c>
      <c r="BF53" s="106">
        <v>0</v>
      </c>
      <c r="BG53" s="108">
        <v>0</v>
      </c>
      <c r="BH53" s="106">
        <v>0</v>
      </c>
      <c r="BI53" s="106">
        <v>0</v>
      </c>
      <c r="BJ53" s="106">
        <v>0</v>
      </c>
      <c r="BK53" s="108">
        <v>0</v>
      </c>
      <c r="BL53" s="106">
        <v>1</v>
      </c>
      <c r="BM53" s="106">
        <v>0</v>
      </c>
      <c r="BN53" s="106">
        <v>3</v>
      </c>
      <c r="BO53" s="108">
        <v>12</v>
      </c>
      <c r="BP53" s="106">
        <v>0</v>
      </c>
      <c r="BQ53" s="106">
        <v>0</v>
      </c>
      <c r="BR53" s="106">
        <v>0</v>
      </c>
      <c r="BS53" s="108">
        <v>0</v>
      </c>
      <c r="BT53" s="106">
        <f t="shared" si="0"/>
        <v>5</v>
      </c>
      <c r="BU53" s="106">
        <f t="shared" si="1"/>
        <v>1</v>
      </c>
      <c r="BV53" s="106">
        <f t="shared" si="2"/>
        <v>9</v>
      </c>
      <c r="BW53" s="106">
        <f t="shared" si="3"/>
        <v>28.880000000000003</v>
      </c>
    </row>
    <row r="54" spans="2:75" ht="12.75">
      <c r="B54" s="104" t="s">
        <v>42</v>
      </c>
      <c r="C54" s="104"/>
      <c r="D54" s="109" t="s">
        <v>218</v>
      </c>
      <c r="E54" s="106">
        <v>0</v>
      </c>
      <c r="F54" s="110" t="s">
        <v>257</v>
      </c>
      <c r="G54" s="106">
        <v>0</v>
      </c>
      <c r="H54" s="110" t="s">
        <v>296</v>
      </c>
      <c r="I54" s="106">
        <v>0</v>
      </c>
      <c r="J54" s="110" t="s">
        <v>335</v>
      </c>
      <c r="K54" s="108">
        <v>0</v>
      </c>
      <c r="L54" s="106">
        <v>1</v>
      </c>
      <c r="M54" s="106">
        <v>0</v>
      </c>
      <c r="N54" s="106">
        <v>0</v>
      </c>
      <c r="O54" s="108">
        <v>6.35</v>
      </c>
      <c r="P54" s="106">
        <v>1</v>
      </c>
      <c r="Q54" s="106">
        <v>1</v>
      </c>
      <c r="R54" s="106">
        <v>6</v>
      </c>
      <c r="S54" s="108">
        <v>8</v>
      </c>
      <c r="T54" s="106">
        <v>1</v>
      </c>
      <c r="U54" s="106">
        <v>0</v>
      </c>
      <c r="V54" s="106">
        <v>2</v>
      </c>
      <c r="W54" s="108">
        <v>7.98</v>
      </c>
      <c r="X54" s="106">
        <v>0</v>
      </c>
      <c r="Y54" s="106">
        <v>0</v>
      </c>
      <c r="Z54" s="106">
        <v>0</v>
      </c>
      <c r="AA54" s="108">
        <v>0</v>
      </c>
      <c r="AB54" s="106">
        <v>0</v>
      </c>
      <c r="AC54" s="106">
        <v>0</v>
      </c>
      <c r="AD54" s="106">
        <v>0</v>
      </c>
      <c r="AE54" s="108">
        <v>0</v>
      </c>
      <c r="AF54" s="106">
        <v>2</v>
      </c>
      <c r="AG54" s="106">
        <v>1</v>
      </c>
      <c r="AH54" s="106">
        <v>7</v>
      </c>
      <c r="AI54" s="108">
        <v>14.6</v>
      </c>
      <c r="AJ54" s="106">
        <v>0</v>
      </c>
      <c r="AK54" s="106">
        <v>0</v>
      </c>
      <c r="AL54" s="106">
        <v>0</v>
      </c>
      <c r="AM54" s="108">
        <v>0</v>
      </c>
      <c r="AN54" s="106">
        <v>1</v>
      </c>
      <c r="AO54" s="106">
        <v>0</v>
      </c>
      <c r="AP54" s="106">
        <v>2</v>
      </c>
      <c r="AQ54" s="108">
        <v>16</v>
      </c>
      <c r="AR54" s="106">
        <v>0</v>
      </c>
      <c r="AS54" s="106">
        <v>0</v>
      </c>
      <c r="AT54" s="106">
        <v>0</v>
      </c>
      <c r="AU54" s="108">
        <v>0</v>
      </c>
      <c r="AV54" s="106">
        <v>0</v>
      </c>
      <c r="AW54" s="106">
        <v>0</v>
      </c>
      <c r="AX54" s="106">
        <v>0</v>
      </c>
      <c r="AY54" s="108">
        <v>0</v>
      </c>
      <c r="AZ54" s="106">
        <v>7</v>
      </c>
      <c r="BA54" s="106">
        <v>1</v>
      </c>
      <c r="BB54" s="106">
        <v>10</v>
      </c>
      <c r="BC54" s="108">
        <v>8.89</v>
      </c>
      <c r="BD54" s="106">
        <v>1</v>
      </c>
      <c r="BE54" s="106">
        <v>0</v>
      </c>
      <c r="BF54" s="106">
        <v>1</v>
      </c>
      <c r="BG54" s="108">
        <v>8</v>
      </c>
      <c r="BH54" s="106">
        <v>0</v>
      </c>
      <c r="BI54" s="106">
        <v>0</v>
      </c>
      <c r="BJ54" s="106">
        <v>0</v>
      </c>
      <c r="BK54" s="108">
        <v>0</v>
      </c>
      <c r="BL54" s="106">
        <v>1</v>
      </c>
      <c r="BM54" s="106">
        <v>0</v>
      </c>
      <c r="BN54" s="106">
        <v>0</v>
      </c>
      <c r="BO54" s="108">
        <v>6.35</v>
      </c>
      <c r="BP54" s="106">
        <v>0</v>
      </c>
      <c r="BQ54" s="106">
        <v>0</v>
      </c>
      <c r="BR54" s="106">
        <v>0</v>
      </c>
      <c r="BS54" s="108">
        <v>0</v>
      </c>
      <c r="BT54" s="106">
        <f t="shared" si="0"/>
        <v>15</v>
      </c>
      <c r="BU54" s="106">
        <f t="shared" si="1"/>
        <v>3</v>
      </c>
      <c r="BV54" s="106">
        <f t="shared" si="2"/>
        <v>28</v>
      </c>
      <c r="BW54" s="106">
        <f t="shared" si="3"/>
        <v>76.16999999999999</v>
      </c>
    </row>
    <row r="55" spans="2:75" ht="12.75">
      <c r="B55" s="104" t="s">
        <v>43</v>
      </c>
      <c r="C55" s="104"/>
      <c r="D55" s="109" t="s">
        <v>219</v>
      </c>
      <c r="E55" s="106">
        <v>1</v>
      </c>
      <c r="F55" s="110" t="s">
        <v>258</v>
      </c>
      <c r="G55" s="106">
        <v>0</v>
      </c>
      <c r="H55" s="110" t="s">
        <v>297</v>
      </c>
      <c r="I55" s="106">
        <v>0</v>
      </c>
      <c r="J55" s="110" t="s">
        <v>336</v>
      </c>
      <c r="K55" s="108">
        <v>13.64</v>
      </c>
      <c r="L55" s="106">
        <v>0</v>
      </c>
      <c r="M55" s="106">
        <v>0</v>
      </c>
      <c r="N55" s="106">
        <v>0</v>
      </c>
      <c r="O55" s="108">
        <v>0</v>
      </c>
      <c r="P55" s="106">
        <v>0</v>
      </c>
      <c r="Q55" s="106">
        <v>0</v>
      </c>
      <c r="R55" s="106">
        <v>0</v>
      </c>
      <c r="S55" s="108">
        <v>0</v>
      </c>
      <c r="T55" s="106">
        <v>0</v>
      </c>
      <c r="U55" s="106">
        <v>0</v>
      </c>
      <c r="V55" s="106">
        <v>0</v>
      </c>
      <c r="W55" s="108">
        <v>0</v>
      </c>
      <c r="X55" s="106">
        <v>0</v>
      </c>
      <c r="Y55" s="106">
        <v>0</v>
      </c>
      <c r="Z55" s="106">
        <v>0</v>
      </c>
      <c r="AA55" s="108">
        <v>0</v>
      </c>
      <c r="AB55" s="106">
        <v>0</v>
      </c>
      <c r="AC55" s="106">
        <v>0</v>
      </c>
      <c r="AD55" s="106">
        <v>0</v>
      </c>
      <c r="AE55" s="108">
        <v>0</v>
      </c>
      <c r="AF55" s="106">
        <v>0</v>
      </c>
      <c r="AG55" s="106">
        <v>0</v>
      </c>
      <c r="AH55" s="106">
        <v>0</v>
      </c>
      <c r="AI55" s="108">
        <v>0</v>
      </c>
      <c r="AJ55" s="106">
        <v>0</v>
      </c>
      <c r="AK55" s="106">
        <v>0</v>
      </c>
      <c r="AL55" s="106">
        <v>0</v>
      </c>
      <c r="AM55" s="108">
        <v>0</v>
      </c>
      <c r="AN55" s="106">
        <v>0</v>
      </c>
      <c r="AO55" s="106">
        <v>0</v>
      </c>
      <c r="AP55" s="106">
        <v>0</v>
      </c>
      <c r="AQ55" s="108">
        <v>0</v>
      </c>
      <c r="AR55" s="106">
        <v>0</v>
      </c>
      <c r="AS55" s="106">
        <v>0</v>
      </c>
      <c r="AT55" s="106">
        <v>0</v>
      </c>
      <c r="AU55" s="108">
        <v>0</v>
      </c>
      <c r="AV55" s="106">
        <v>0</v>
      </c>
      <c r="AW55" s="106">
        <v>0</v>
      </c>
      <c r="AX55" s="106">
        <v>0</v>
      </c>
      <c r="AY55" s="108">
        <v>0</v>
      </c>
      <c r="AZ55" s="106">
        <v>0</v>
      </c>
      <c r="BA55" s="106">
        <v>0</v>
      </c>
      <c r="BB55" s="106">
        <v>0</v>
      </c>
      <c r="BC55" s="108">
        <v>0</v>
      </c>
      <c r="BD55" s="106">
        <v>0</v>
      </c>
      <c r="BE55" s="106">
        <v>0</v>
      </c>
      <c r="BF55" s="106">
        <v>0</v>
      </c>
      <c r="BG55" s="108">
        <v>0</v>
      </c>
      <c r="BH55" s="106">
        <v>0</v>
      </c>
      <c r="BI55" s="106">
        <v>0</v>
      </c>
      <c r="BJ55" s="106">
        <v>0</v>
      </c>
      <c r="BK55" s="108">
        <v>0</v>
      </c>
      <c r="BL55" s="106">
        <v>0</v>
      </c>
      <c r="BM55" s="106">
        <v>0</v>
      </c>
      <c r="BN55" s="106">
        <v>0</v>
      </c>
      <c r="BO55" s="108">
        <v>0</v>
      </c>
      <c r="BP55" s="106">
        <v>0</v>
      </c>
      <c r="BQ55" s="106">
        <v>0</v>
      </c>
      <c r="BR55" s="106">
        <v>0</v>
      </c>
      <c r="BS55" s="108">
        <v>0</v>
      </c>
      <c r="BT55" s="106">
        <f t="shared" si="0"/>
        <v>1</v>
      </c>
      <c r="BU55" s="106">
        <f t="shared" si="1"/>
        <v>0</v>
      </c>
      <c r="BV55" s="106">
        <f t="shared" si="2"/>
        <v>0</v>
      </c>
      <c r="BW55" s="106">
        <f t="shared" si="3"/>
        <v>13.64</v>
      </c>
    </row>
    <row r="56" spans="2:75" ht="12.75">
      <c r="B56" s="104" t="s">
        <v>44</v>
      </c>
      <c r="C56" s="104"/>
      <c r="D56" s="109" t="s">
        <v>220</v>
      </c>
      <c r="E56" s="106">
        <v>28</v>
      </c>
      <c r="F56" s="110" t="s">
        <v>259</v>
      </c>
      <c r="G56" s="106">
        <v>16</v>
      </c>
      <c r="H56" s="110" t="s">
        <v>298</v>
      </c>
      <c r="I56" s="106">
        <v>1170</v>
      </c>
      <c r="J56" s="110" t="s">
        <v>337</v>
      </c>
      <c r="K56" s="108">
        <v>73.94</v>
      </c>
      <c r="L56" s="106">
        <v>10</v>
      </c>
      <c r="M56" s="106">
        <v>24</v>
      </c>
      <c r="N56" s="106">
        <v>1245</v>
      </c>
      <c r="O56" s="108">
        <v>52.4</v>
      </c>
      <c r="P56" s="106">
        <v>1</v>
      </c>
      <c r="Q56" s="106">
        <v>0</v>
      </c>
      <c r="R56" s="106">
        <v>64</v>
      </c>
      <c r="S56" s="108">
        <v>145.73</v>
      </c>
      <c r="T56" s="106">
        <v>10</v>
      </c>
      <c r="U56" s="106">
        <v>10</v>
      </c>
      <c r="V56" s="106">
        <v>729</v>
      </c>
      <c r="W56" s="108">
        <v>71.94</v>
      </c>
      <c r="X56" s="106">
        <v>0</v>
      </c>
      <c r="Y56" s="106">
        <v>0</v>
      </c>
      <c r="Z56" s="106">
        <v>0</v>
      </c>
      <c r="AA56" s="108">
        <v>0</v>
      </c>
      <c r="AB56" s="106">
        <v>0</v>
      </c>
      <c r="AC56" s="106">
        <v>0</v>
      </c>
      <c r="AD56" s="106">
        <v>0</v>
      </c>
      <c r="AE56" s="108">
        <v>0</v>
      </c>
      <c r="AF56" s="106">
        <v>0</v>
      </c>
      <c r="AG56" s="106">
        <v>0</v>
      </c>
      <c r="AH56" s="106">
        <v>0</v>
      </c>
      <c r="AI56" s="108">
        <v>0</v>
      </c>
      <c r="AJ56" s="106">
        <v>2</v>
      </c>
      <c r="AK56" s="106">
        <v>0</v>
      </c>
      <c r="AL56" s="106">
        <v>0</v>
      </c>
      <c r="AM56" s="108">
        <v>75</v>
      </c>
      <c r="AN56" s="106">
        <v>7</v>
      </c>
      <c r="AO56" s="106">
        <v>1</v>
      </c>
      <c r="AP56" s="106">
        <v>29</v>
      </c>
      <c r="AQ56" s="108">
        <v>26.72</v>
      </c>
      <c r="AR56" s="106">
        <v>41</v>
      </c>
      <c r="AS56" s="106">
        <v>11</v>
      </c>
      <c r="AT56" s="106">
        <v>162</v>
      </c>
      <c r="AU56" s="108">
        <v>14.32</v>
      </c>
      <c r="AV56" s="106">
        <v>6</v>
      </c>
      <c r="AW56" s="106">
        <v>0</v>
      </c>
      <c r="AX56" s="106">
        <v>6</v>
      </c>
      <c r="AY56" s="108">
        <v>16.75</v>
      </c>
      <c r="AZ56" s="106">
        <v>0</v>
      </c>
      <c r="BA56" s="106">
        <v>0</v>
      </c>
      <c r="BB56" s="106">
        <v>0</v>
      </c>
      <c r="BC56" s="108">
        <v>0</v>
      </c>
      <c r="BD56" s="106">
        <v>0</v>
      </c>
      <c r="BE56" s="106">
        <v>0</v>
      </c>
      <c r="BF56" s="106">
        <v>0</v>
      </c>
      <c r="BG56" s="108">
        <v>0</v>
      </c>
      <c r="BH56" s="106">
        <v>0</v>
      </c>
      <c r="BI56" s="106">
        <v>0</v>
      </c>
      <c r="BJ56" s="106">
        <v>0</v>
      </c>
      <c r="BK56" s="108">
        <v>0</v>
      </c>
      <c r="BL56" s="106">
        <v>0</v>
      </c>
      <c r="BM56" s="106">
        <v>0</v>
      </c>
      <c r="BN56" s="106">
        <v>0</v>
      </c>
      <c r="BO56" s="108">
        <v>0</v>
      </c>
      <c r="BP56" s="106">
        <v>1</v>
      </c>
      <c r="BQ56" s="106">
        <v>2</v>
      </c>
      <c r="BR56" s="106">
        <v>240</v>
      </c>
      <c r="BS56" s="108">
        <v>120</v>
      </c>
      <c r="BT56" s="106">
        <f t="shared" si="0"/>
        <v>106</v>
      </c>
      <c r="BU56" s="106">
        <f t="shared" si="1"/>
        <v>64</v>
      </c>
      <c r="BV56" s="106">
        <f t="shared" si="2"/>
        <v>3645</v>
      </c>
      <c r="BW56" s="106">
        <f t="shared" si="3"/>
        <v>596.8</v>
      </c>
    </row>
    <row r="57" spans="2:75" ht="12.75">
      <c r="B57" s="104" t="s">
        <v>45</v>
      </c>
      <c r="C57" s="104"/>
      <c r="D57" s="109" t="s">
        <v>221</v>
      </c>
      <c r="E57" s="106">
        <v>0</v>
      </c>
      <c r="F57" s="110" t="s">
        <v>260</v>
      </c>
      <c r="G57" s="106">
        <v>0</v>
      </c>
      <c r="H57" s="110" t="s">
        <v>299</v>
      </c>
      <c r="I57" s="106">
        <v>0</v>
      </c>
      <c r="J57" s="110" t="s">
        <v>338</v>
      </c>
      <c r="K57" s="108">
        <v>0</v>
      </c>
      <c r="L57" s="106">
        <v>0</v>
      </c>
      <c r="M57" s="106">
        <v>0</v>
      </c>
      <c r="N57" s="106">
        <v>0</v>
      </c>
      <c r="O57" s="108">
        <v>0</v>
      </c>
      <c r="P57" s="106">
        <v>0</v>
      </c>
      <c r="Q57" s="106">
        <v>0</v>
      </c>
      <c r="R57" s="106">
        <v>0</v>
      </c>
      <c r="S57" s="108">
        <v>0</v>
      </c>
      <c r="T57" s="106">
        <v>0</v>
      </c>
      <c r="U57" s="106">
        <v>0</v>
      </c>
      <c r="V57" s="106">
        <v>0</v>
      </c>
      <c r="W57" s="108">
        <v>0</v>
      </c>
      <c r="X57" s="106">
        <v>0</v>
      </c>
      <c r="Y57" s="106">
        <v>0</v>
      </c>
      <c r="Z57" s="106">
        <v>0</v>
      </c>
      <c r="AA57" s="108">
        <v>0</v>
      </c>
      <c r="AB57" s="106">
        <v>0</v>
      </c>
      <c r="AC57" s="106">
        <v>0</v>
      </c>
      <c r="AD57" s="106">
        <v>0</v>
      </c>
      <c r="AE57" s="108">
        <v>0</v>
      </c>
      <c r="AF57" s="106">
        <v>0</v>
      </c>
      <c r="AG57" s="106">
        <v>0</v>
      </c>
      <c r="AH57" s="106">
        <v>0</v>
      </c>
      <c r="AI57" s="108">
        <v>0</v>
      </c>
      <c r="AJ57" s="106">
        <v>0</v>
      </c>
      <c r="AK57" s="106">
        <v>0</v>
      </c>
      <c r="AL57" s="106">
        <v>0</v>
      </c>
      <c r="AM57" s="108">
        <v>0</v>
      </c>
      <c r="AN57" s="106">
        <v>0</v>
      </c>
      <c r="AO57" s="106">
        <v>0</v>
      </c>
      <c r="AP57" s="106">
        <v>0</v>
      </c>
      <c r="AQ57" s="108">
        <v>0</v>
      </c>
      <c r="AR57" s="106">
        <v>1</v>
      </c>
      <c r="AS57" s="106">
        <v>1</v>
      </c>
      <c r="AT57" s="106">
        <v>11</v>
      </c>
      <c r="AU57" s="108">
        <v>14.92</v>
      </c>
      <c r="AV57" s="106">
        <v>0</v>
      </c>
      <c r="AW57" s="106">
        <v>0</v>
      </c>
      <c r="AX57" s="106">
        <v>0</v>
      </c>
      <c r="AY57" s="108">
        <v>0</v>
      </c>
      <c r="AZ57" s="106">
        <v>0</v>
      </c>
      <c r="BA57" s="106">
        <v>0</v>
      </c>
      <c r="BB57" s="106">
        <v>0</v>
      </c>
      <c r="BC57" s="108">
        <v>0</v>
      </c>
      <c r="BD57" s="106">
        <v>0</v>
      </c>
      <c r="BE57" s="106">
        <v>0</v>
      </c>
      <c r="BF57" s="106">
        <v>0</v>
      </c>
      <c r="BG57" s="108">
        <v>0</v>
      </c>
      <c r="BH57" s="106">
        <v>0</v>
      </c>
      <c r="BI57" s="106">
        <v>0</v>
      </c>
      <c r="BJ57" s="106">
        <v>0</v>
      </c>
      <c r="BK57" s="108">
        <v>0</v>
      </c>
      <c r="BL57" s="106">
        <v>0</v>
      </c>
      <c r="BM57" s="106">
        <v>0</v>
      </c>
      <c r="BN57" s="106">
        <v>0</v>
      </c>
      <c r="BO57" s="108">
        <v>0</v>
      </c>
      <c r="BP57" s="106">
        <v>0</v>
      </c>
      <c r="BQ57" s="106">
        <v>0</v>
      </c>
      <c r="BR57" s="106">
        <v>0</v>
      </c>
      <c r="BS57" s="108">
        <v>0</v>
      </c>
      <c r="BT57" s="106">
        <f t="shared" si="0"/>
        <v>1</v>
      </c>
      <c r="BU57" s="106">
        <f t="shared" si="1"/>
        <v>1</v>
      </c>
      <c r="BV57" s="106">
        <f t="shared" si="2"/>
        <v>11</v>
      </c>
      <c r="BW57" s="106">
        <f t="shared" si="3"/>
        <v>14.92</v>
      </c>
    </row>
    <row r="58" spans="2:75" ht="12.75">
      <c r="B58" s="104" t="s">
        <v>46</v>
      </c>
      <c r="C58" s="104"/>
      <c r="D58" s="109" t="s">
        <v>222</v>
      </c>
      <c r="E58" s="106">
        <v>5</v>
      </c>
      <c r="F58" s="110" t="s">
        <v>261</v>
      </c>
      <c r="G58" s="106">
        <v>3</v>
      </c>
      <c r="H58" s="110" t="s">
        <v>300</v>
      </c>
      <c r="I58" s="106">
        <v>378</v>
      </c>
      <c r="J58" s="110" t="s">
        <v>339</v>
      </c>
      <c r="K58" s="108">
        <v>108.28</v>
      </c>
      <c r="L58" s="106">
        <v>0</v>
      </c>
      <c r="M58" s="106">
        <v>0</v>
      </c>
      <c r="N58" s="106">
        <v>0</v>
      </c>
      <c r="O58" s="108">
        <v>0</v>
      </c>
      <c r="P58" s="106">
        <v>0</v>
      </c>
      <c r="Q58" s="106">
        <v>0</v>
      </c>
      <c r="R58" s="106">
        <v>0</v>
      </c>
      <c r="S58" s="108">
        <v>0</v>
      </c>
      <c r="T58" s="106">
        <v>0</v>
      </c>
      <c r="U58" s="106">
        <v>0</v>
      </c>
      <c r="V58" s="106">
        <v>0</v>
      </c>
      <c r="W58" s="108">
        <v>0</v>
      </c>
      <c r="X58" s="106">
        <v>0</v>
      </c>
      <c r="Y58" s="106">
        <v>0</v>
      </c>
      <c r="Z58" s="106">
        <v>0</v>
      </c>
      <c r="AA58" s="108">
        <v>0</v>
      </c>
      <c r="AB58" s="106">
        <v>0</v>
      </c>
      <c r="AC58" s="106">
        <v>0</v>
      </c>
      <c r="AD58" s="106">
        <v>0</v>
      </c>
      <c r="AE58" s="108">
        <v>0</v>
      </c>
      <c r="AF58" s="106">
        <v>0</v>
      </c>
      <c r="AG58" s="106">
        <v>0</v>
      </c>
      <c r="AH58" s="106">
        <v>0</v>
      </c>
      <c r="AI58" s="108">
        <v>0</v>
      </c>
      <c r="AJ58" s="106">
        <v>3</v>
      </c>
      <c r="AK58" s="106">
        <v>5</v>
      </c>
      <c r="AL58" s="106">
        <v>663</v>
      </c>
      <c r="AM58" s="108">
        <v>120.96</v>
      </c>
      <c r="AN58" s="106">
        <v>0</v>
      </c>
      <c r="AO58" s="106">
        <v>0</v>
      </c>
      <c r="AP58" s="106">
        <v>0</v>
      </c>
      <c r="AQ58" s="108">
        <v>0</v>
      </c>
      <c r="AR58" s="106">
        <v>1</v>
      </c>
      <c r="AS58" s="106">
        <v>1</v>
      </c>
      <c r="AT58" s="106">
        <v>104</v>
      </c>
      <c r="AU58" s="108">
        <v>111.19</v>
      </c>
      <c r="AV58" s="106">
        <v>0</v>
      </c>
      <c r="AW58" s="106">
        <v>0</v>
      </c>
      <c r="AX58" s="106">
        <v>0</v>
      </c>
      <c r="AY58" s="108">
        <v>0</v>
      </c>
      <c r="AZ58" s="106">
        <v>0</v>
      </c>
      <c r="BA58" s="106">
        <v>0</v>
      </c>
      <c r="BB58" s="106">
        <v>0</v>
      </c>
      <c r="BC58" s="108">
        <v>0</v>
      </c>
      <c r="BD58" s="106">
        <v>0</v>
      </c>
      <c r="BE58" s="106">
        <v>0</v>
      </c>
      <c r="BF58" s="106">
        <v>0</v>
      </c>
      <c r="BG58" s="108">
        <v>0</v>
      </c>
      <c r="BH58" s="106">
        <v>0</v>
      </c>
      <c r="BI58" s="106">
        <v>0</v>
      </c>
      <c r="BJ58" s="106">
        <v>0</v>
      </c>
      <c r="BK58" s="108">
        <v>0</v>
      </c>
      <c r="BL58" s="106">
        <v>0</v>
      </c>
      <c r="BM58" s="106">
        <v>0</v>
      </c>
      <c r="BN58" s="106">
        <v>0</v>
      </c>
      <c r="BO58" s="108">
        <v>0</v>
      </c>
      <c r="BP58" s="106">
        <v>1</v>
      </c>
      <c r="BQ58" s="106">
        <v>0</v>
      </c>
      <c r="BR58" s="106">
        <v>44</v>
      </c>
      <c r="BS58" s="108">
        <v>235.27</v>
      </c>
      <c r="BT58" s="106">
        <f t="shared" si="0"/>
        <v>10</v>
      </c>
      <c r="BU58" s="106">
        <f t="shared" si="1"/>
        <v>9</v>
      </c>
      <c r="BV58" s="106">
        <f t="shared" si="2"/>
        <v>1189</v>
      </c>
      <c r="BW58" s="106">
        <f t="shared" si="3"/>
        <v>575.7</v>
      </c>
    </row>
    <row r="59" spans="2:75" ht="12.75" customHeight="1">
      <c r="B59" s="104" t="s">
        <v>47</v>
      </c>
      <c r="C59" s="104"/>
      <c r="D59" s="109" t="s">
        <v>223</v>
      </c>
      <c r="E59" s="106">
        <v>0</v>
      </c>
      <c r="F59" s="110" t="s">
        <v>262</v>
      </c>
      <c r="G59" s="106">
        <v>0</v>
      </c>
      <c r="H59" s="110" t="s">
        <v>301</v>
      </c>
      <c r="I59" s="106">
        <v>0</v>
      </c>
      <c r="J59" s="110" t="s">
        <v>340</v>
      </c>
      <c r="K59" s="108">
        <v>0</v>
      </c>
      <c r="L59" s="106">
        <v>0</v>
      </c>
      <c r="M59" s="106">
        <v>0</v>
      </c>
      <c r="N59" s="106">
        <v>0</v>
      </c>
      <c r="O59" s="108">
        <v>0</v>
      </c>
      <c r="P59" s="106">
        <v>0</v>
      </c>
      <c r="Q59" s="106">
        <v>0</v>
      </c>
      <c r="R59" s="106">
        <v>0</v>
      </c>
      <c r="S59" s="108">
        <v>0</v>
      </c>
      <c r="T59" s="106">
        <v>0</v>
      </c>
      <c r="U59" s="106">
        <v>0</v>
      </c>
      <c r="V59" s="106">
        <v>0</v>
      </c>
      <c r="W59" s="108">
        <v>0</v>
      </c>
      <c r="X59" s="106">
        <v>0</v>
      </c>
      <c r="Y59" s="106">
        <v>0</v>
      </c>
      <c r="Z59" s="106">
        <v>0</v>
      </c>
      <c r="AA59" s="108">
        <v>0</v>
      </c>
      <c r="AB59" s="106">
        <v>0</v>
      </c>
      <c r="AC59" s="106">
        <v>0</v>
      </c>
      <c r="AD59" s="106">
        <v>0</v>
      </c>
      <c r="AE59" s="108">
        <v>0</v>
      </c>
      <c r="AF59" s="106">
        <v>0</v>
      </c>
      <c r="AG59" s="106">
        <v>0</v>
      </c>
      <c r="AH59" s="106">
        <v>0</v>
      </c>
      <c r="AI59" s="108">
        <v>0</v>
      </c>
      <c r="AJ59" s="106">
        <v>0</v>
      </c>
      <c r="AK59" s="106">
        <v>0</v>
      </c>
      <c r="AL59" s="106">
        <v>0</v>
      </c>
      <c r="AM59" s="108">
        <v>0</v>
      </c>
      <c r="AN59" s="106">
        <v>0</v>
      </c>
      <c r="AO59" s="106">
        <v>0</v>
      </c>
      <c r="AP59" s="106">
        <v>0</v>
      </c>
      <c r="AQ59" s="108">
        <v>0</v>
      </c>
      <c r="AR59" s="106">
        <v>0</v>
      </c>
      <c r="AS59" s="106">
        <v>0</v>
      </c>
      <c r="AT59" s="106">
        <v>0</v>
      </c>
      <c r="AU59" s="108">
        <v>0</v>
      </c>
      <c r="AV59" s="106">
        <v>0</v>
      </c>
      <c r="AW59" s="106">
        <v>0</v>
      </c>
      <c r="AX59" s="106">
        <v>0</v>
      </c>
      <c r="AY59" s="108">
        <v>0</v>
      </c>
      <c r="AZ59" s="106">
        <v>0</v>
      </c>
      <c r="BA59" s="106">
        <v>0</v>
      </c>
      <c r="BB59" s="106">
        <v>0</v>
      </c>
      <c r="BC59" s="108">
        <v>0</v>
      </c>
      <c r="BD59" s="106">
        <v>0</v>
      </c>
      <c r="BE59" s="106">
        <v>0</v>
      </c>
      <c r="BF59" s="106">
        <v>0</v>
      </c>
      <c r="BG59" s="108">
        <v>0</v>
      </c>
      <c r="BH59" s="106">
        <v>0</v>
      </c>
      <c r="BI59" s="106">
        <v>0</v>
      </c>
      <c r="BJ59" s="106">
        <v>0</v>
      </c>
      <c r="BK59" s="108">
        <v>0</v>
      </c>
      <c r="BL59" s="106">
        <v>0</v>
      </c>
      <c r="BM59" s="106">
        <v>0</v>
      </c>
      <c r="BN59" s="106">
        <v>0</v>
      </c>
      <c r="BO59" s="108">
        <v>0</v>
      </c>
      <c r="BP59" s="106">
        <v>0</v>
      </c>
      <c r="BQ59" s="106">
        <v>0</v>
      </c>
      <c r="BR59" s="106">
        <v>0</v>
      </c>
      <c r="BS59" s="108">
        <v>0</v>
      </c>
      <c r="BT59" s="106">
        <f t="shared" si="0"/>
        <v>0</v>
      </c>
      <c r="BU59" s="106">
        <f t="shared" si="1"/>
        <v>0</v>
      </c>
      <c r="BV59" s="106">
        <f t="shared" si="2"/>
        <v>0</v>
      </c>
      <c r="BW59" s="106">
        <f t="shared" si="3"/>
        <v>0</v>
      </c>
    </row>
    <row r="60" spans="2:75" ht="12.75">
      <c r="B60" s="104" t="s">
        <v>48</v>
      </c>
      <c r="C60" s="104"/>
      <c r="D60" s="109" t="s">
        <v>224</v>
      </c>
      <c r="E60" s="106">
        <v>0</v>
      </c>
      <c r="F60" s="110" t="s">
        <v>263</v>
      </c>
      <c r="G60" s="106">
        <v>0</v>
      </c>
      <c r="H60" s="110" t="s">
        <v>302</v>
      </c>
      <c r="I60" s="106">
        <v>0</v>
      </c>
      <c r="J60" s="110" t="s">
        <v>341</v>
      </c>
      <c r="K60" s="108">
        <v>0</v>
      </c>
      <c r="L60" s="106">
        <v>0</v>
      </c>
      <c r="M60" s="106">
        <v>0</v>
      </c>
      <c r="N60" s="106">
        <v>0</v>
      </c>
      <c r="O60" s="108">
        <v>0</v>
      </c>
      <c r="P60" s="106">
        <v>0</v>
      </c>
      <c r="Q60" s="106">
        <v>0</v>
      </c>
      <c r="R60" s="106">
        <v>0</v>
      </c>
      <c r="S60" s="108">
        <v>0</v>
      </c>
      <c r="T60" s="106">
        <v>0</v>
      </c>
      <c r="U60" s="106">
        <v>0</v>
      </c>
      <c r="V60" s="106">
        <v>0</v>
      </c>
      <c r="W60" s="108">
        <v>0</v>
      </c>
      <c r="X60" s="106">
        <v>0</v>
      </c>
      <c r="Y60" s="106">
        <v>0</v>
      </c>
      <c r="Z60" s="106">
        <v>0</v>
      </c>
      <c r="AA60" s="108">
        <v>0</v>
      </c>
      <c r="AB60" s="106">
        <v>1</v>
      </c>
      <c r="AC60" s="106">
        <v>0</v>
      </c>
      <c r="AD60" s="106">
        <v>1</v>
      </c>
      <c r="AE60" s="108">
        <v>125</v>
      </c>
      <c r="AF60" s="106">
        <v>0</v>
      </c>
      <c r="AG60" s="106">
        <v>0</v>
      </c>
      <c r="AH60" s="106">
        <v>0</v>
      </c>
      <c r="AI60" s="108">
        <v>0</v>
      </c>
      <c r="AJ60" s="106">
        <v>0</v>
      </c>
      <c r="AK60" s="106">
        <v>0</v>
      </c>
      <c r="AL60" s="106">
        <v>0</v>
      </c>
      <c r="AM60" s="108">
        <v>0</v>
      </c>
      <c r="AN60" s="106">
        <v>3</v>
      </c>
      <c r="AO60" s="106">
        <v>1</v>
      </c>
      <c r="AP60" s="106">
        <v>66</v>
      </c>
      <c r="AQ60" s="108">
        <v>132.1</v>
      </c>
      <c r="AR60" s="106">
        <v>0</v>
      </c>
      <c r="AS60" s="106">
        <v>0</v>
      </c>
      <c r="AT60" s="106">
        <v>0</v>
      </c>
      <c r="AU60" s="108">
        <v>0</v>
      </c>
      <c r="AV60" s="106">
        <v>1</v>
      </c>
      <c r="AW60" s="106">
        <v>0</v>
      </c>
      <c r="AX60" s="106">
        <v>24</v>
      </c>
      <c r="AY60" s="108">
        <v>192</v>
      </c>
      <c r="AZ60" s="106">
        <v>0</v>
      </c>
      <c r="BA60" s="106">
        <v>0</v>
      </c>
      <c r="BB60" s="106">
        <v>0</v>
      </c>
      <c r="BC60" s="108">
        <v>0</v>
      </c>
      <c r="BD60" s="106">
        <v>1</v>
      </c>
      <c r="BE60" s="106">
        <v>0</v>
      </c>
      <c r="BF60" s="106">
        <v>7</v>
      </c>
      <c r="BG60" s="108">
        <v>132.08</v>
      </c>
      <c r="BH60" s="106">
        <v>0</v>
      </c>
      <c r="BI60" s="106">
        <v>0</v>
      </c>
      <c r="BJ60" s="106">
        <v>0</v>
      </c>
      <c r="BK60" s="108">
        <v>0</v>
      </c>
      <c r="BL60" s="106">
        <v>0</v>
      </c>
      <c r="BM60" s="106">
        <v>0</v>
      </c>
      <c r="BN60" s="106">
        <v>0</v>
      </c>
      <c r="BO60" s="108">
        <v>0</v>
      </c>
      <c r="BP60" s="106">
        <v>0</v>
      </c>
      <c r="BQ60" s="106">
        <v>0</v>
      </c>
      <c r="BR60" s="106">
        <v>0</v>
      </c>
      <c r="BS60" s="108">
        <v>0</v>
      </c>
      <c r="BT60" s="106">
        <f t="shared" si="0"/>
        <v>6</v>
      </c>
      <c r="BU60" s="106">
        <f t="shared" si="1"/>
        <v>1</v>
      </c>
      <c r="BV60" s="106">
        <f t="shared" si="2"/>
        <v>98</v>
      </c>
      <c r="BW60" s="106">
        <f t="shared" si="3"/>
        <v>581.1800000000001</v>
      </c>
    </row>
    <row r="61" spans="2:75" ht="12.75">
      <c r="B61" s="104" t="s">
        <v>49</v>
      </c>
      <c r="C61" s="104"/>
      <c r="D61" s="109" t="s">
        <v>342</v>
      </c>
      <c r="E61" s="106">
        <v>2</v>
      </c>
      <c r="F61" s="110" t="s">
        <v>378</v>
      </c>
      <c r="G61" s="106">
        <v>0</v>
      </c>
      <c r="H61" s="110" t="s">
        <v>415</v>
      </c>
      <c r="I61" s="106">
        <v>15</v>
      </c>
      <c r="J61" s="110" t="s">
        <v>452</v>
      </c>
      <c r="K61" s="108">
        <v>252.48</v>
      </c>
      <c r="L61" s="106">
        <v>2</v>
      </c>
      <c r="M61" s="106">
        <v>2</v>
      </c>
      <c r="N61" s="106">
        <v>506</v>
      </c>
      <c r="O61" s="108">
        <v>299.53</v>
      </c>
      <c r="P61" s="106">
        <v>0</v>
      </c>
      <c r="Q61" s="106">
        <v>0</v>
      </c>
      <c r="R61" s="106">
        <v>0</v>
      </c>
      <c r="S61" s="108">
        <v>0</v>
      </c>
      <c r="T61" s="106">
        <v>5</v>
      </c>
      <c r="U61" s="106">
        <v>1</v>
      </c>
      <c r="V61" s="106">
        <v>93</v>
      </c>
      <c r="W61" s="108">
        <v>134.62</v>
      </c>
      <c r="X61" s="106">
        <v>0</v>
      </c>
      <c r="Y61" s="106">
        <v>0</v>
      </c>
      <c r="Z61" s="106">
        <v>0</v>
      </c>
      <c r="AA61" s="108">
        <v>0</v>
      </c>
      <c r="AB61" s="106">
        <v>0</v>
      </c>
      <c r="AC61" s="106">
        <v>0</v>
      </c>
      <c r="AD61" s="106">
        <v>0</v>
      </c>
      <c r="AE61" s="108">
        <v>0</v>
      </c>
      <c r="AF61" s="106">
        <v>0</v>
      </c>
      <c r="AG61" s="106">
        <v>0</v>
      </c>
      <c r="AH61" s="106">
        <v>0</v>
      </c>
      <c r="AI61" s="108">
        <v>0</v>
      </c>
      <c r="AJ61" s="106">
        <v>0</v>
      </c>
      <c r="AK61" s="106">
        <v>0</v>
      </c>
      <c r="AL61" s="106">
        <v>0</v>
      </c>
      <c r="AM61" s="108">
        <v>0</v>
      </c>
      <c r="AN61" s="106">
        <v>2</v>
      </c>
      <c r="AO61" s="106">
        <v>3</v>
      </c>
      <c r="AP61" s="106">
        <v>922</v>
      </c>
      <c r="AQ61" s="108">
        <v>295.07</v>
      </c>
      <c r="AR61" s="106">
        <v>1</v>
      </c>
      <c r="AS61" s="106">
        <v>0</v>
      </c>
      <c r="AT61" s="106">
        <v>10</v>
      </c>
      <c r="AU61" s="108">
        <v>151.52</v>
      </c>
      <c r="AV61" s="106">
        <v>0</v>
      </c>
      <c r="AW61" s="106">
        <v>0</v>
      </c>
      <c r="AX61" s="106">
        <v>0</v>
      </c>
      <c r="AY61" s="108">
        <v>0</v>
      </c>
      <c r="AZ61" s="106">
        <v>0</v>
      </c>
      <c r="BA61" s="106">
        <v>0</v>
      </c>
      <c r="BB61" s="106">
        <v>0</v>
      </c>
      <c r="BC61" s="108">
        <v>0</v>
      </c>
      <c r="BD61" s="106">
        <v>0</v>
      </c>
      <c r="BE61" s="106">
        <v>0</v>
      </c>
      <c r="BF61" s="106">
        <v>0</v>
      </c>
      <c r="BG61" s="108">
        <v>0</v>
      </c>
      <c r="BH61" s="106">
        <v>0</v>
      </c>
      <c r="BI61" s="106">
        <v>0</v>
      </c>
      <c r="BJ61" s="106">
        <v>0</v>
      </c>
      <c r="BK61" s="108">
        <v>0</v>
      </c>
      <c r="BL61" s="106">
        <v>0</v>
      </c>
      <c r="BM61" s="106">
        <v>0</v>
      </c>
      <c r="BN61" s="106">
        <v>0</v>
      </c>
      <c r="BO61" s="108">
        <v>0</v>
      </c>
      <c r="BP61" s="106">
        <v>0</v>
      </c>
      <c r="BQ61" s="106">
        <v>0</v>
      </c>
      <c r="BR61" s="106">
        <v>0</v>
      </c>
      <c r="BS61" s="108">
        <v>0</v>
      </c>
      <c r="BT61" s="106">
        <f t="shared" si="0"/>
        <v>12</v>
      </c>
      <c r="BU61" s="106">
        <f t="shared" si="1"/>
        <v>6</v>
      </c>
      <c r="BV61" s="106">
        <f t="shared" si="2"/>
        <v>1546</v>
      </c>
      <c r="BW61" s="106">
        <f t="shared" si="3"/>
        <v>1133.22</v>
      </c>
    </row>
    <row r="62" spans="2:75" ht="12.75">
      <c r="B62" s="104" t="s">
        <v>50</v>
      </c>
      <c r="C62" s="104"/>
      <c r="D62" s="109" t="s">
        <v>343</v>
      </c>
      <c r="E62" s="106">
        <v>0</v>
      </c>
      <c r="F62" s="110" t="s">
        <v>379</v>
      </c>
      <c r="G62" s="106">
        <v>0</v>
      </c>
      <c r="H62" s="110" t="s">
        <v>416</v>
      </c>
      <c r="I62" s="106">
        <v>0</v>
      </c>
      <c r="J62" s="110" t="s">
        <v>453</v>
      </c>
      <c r="K62" s="108">
        <v>0</v>
      </c>
      <c r="L62" s="106">
        <v>1</v>
      </c>
      <c r="M62" s="106">
        <v>1</v>
      </c>
      <c r="N62" s="106">
        <v>5</v>
      </c>
      <c r="O62" s="108">
        <v>10</v>
      </c>
      <c r="P62" s="106">
        <v>0</v>
      </c>
      <c r="Q62" s="106">
        <v>0</v>
      </c>
      <c r="R62" s="106">
        <v>0</v>
      </c>
      <c r="S62" s="108">
        <v>0</v>
      </c>
      <c r="T62" s="106">
        <v>0</v>
      </c>
      <c r="U62" s="106">
        <v>0</v>
      </c>
      <c r="V62" s="106">
        <v>0</v>
      </c>
      <c r="W62" s="108">
        <v>0</v>
      </c>
      <c r="X62" s="106">
        <v>0</v>
      </c>
      <c r="Y62" s="106">
        <v>0</v>
      </c>
      <c r="Z62" s="106">
        <v>0</v>
      </c>
      <c r="AA62" s="108">
        <v>0</v>
      </c>
      <c r="AB62" s="106">
        <v>0</v>
      </c>
      <c r="AC62" s="106">
        <v>0</v>
      </c>
      <c r="AD62" s="106">
        <v>0</v>
      </c>
      <c r="AE62" s="108">
        <v>0</v>
      </c>
      <c r="AF62" s="106">
        <v>0</v>
      </c>
      <c r="AG62" s="106">
        <v>0</v>
      </c>
      <c r="AH62" s="106">
        <v>0</v>
      </c>
      <c r="AI62" s="108">
        <v>0</v>
      </c>
      <c r="AJ62" s="106">
        <v>0</v>
      </c>
      <c r="AK62" s="106">
        <v>0</v>
      </c>
      <c r="AL62" s="106">
        <v>0</v>
      </c>
      <c r="AM62" s="108">
        <v>0</v>
      </c>
      <c r="AN62" s="106">
        <v>0</v>
      </c>
      <c r="AO62" s="106">
        <v>0</v>
      </c>
      <c r="AP62" s="106">
        <v>0</v>
      </c>
      <c r="AQ62" s="108">
        <v>0</v>
      </c>
      <c r="AR62" s="106">
        <v>0</v>
      </c>
      <c r="AS62" s="106">
        <v>0</v>
      </c>
      <c r="AT62" s="106">
        <v>0</v>
      </c>
      <c r="AU62" s="108">
        <v>0</v>
      </c>
      <c r="AV62" s="106">
        <v>0</v>
      </c>
      <c r="AW62" s="106">
        <v>0</v>
      </c>
      <c r="AX62" s="106">
        <v>0</v>
      </c>
      <c r="AY62" s="108">
        <v>0</v>
      </c>
      <c r="AZ62" s="106">
        <v>1</v>
      </c>
      <c r="BA62" s="106">
        <v>0</v>
      </c>
      <c r="BB62" s="106">
        <v>1</v>
      </c>
      <c r="BC62" s="108">
        <v>21.16</v>
      </c>
      <c r="BD62" s="106">
        <v>0</v>
      </c>
      <c r="BE62" s="106">
        <v>0</v>
      </c>
      <c r="BF62" s="106">
        <v>0</v>
      </c>
      <c r="BG62" s="108">
        <v>0</v>
      </c>
      <c r="BH62" s="106">
        <v>0</v>
      </c>
      <c r="BI62" s="106">
        <v>0</v>
      </c>
      <c r="BJ62" s="106">
        <v>0</v>
      </c>
      <c r="BK62" s="108">
        <v>0</v>
      </c>
      <c r="BL62" s="106">
        <v>0</v>
      </c>
      <c r="BM62" s="106">
        <v>0</v>
      </c>
      <c r="BN62" s="106">
        <v>0</v>
      </c>
      <c r="BO62" s="108">
        <v>0</v>
      </c>
      <c r="BP62" s="106">
        <v>0</v>
      </c>
      <c r="BQ62" s="106">
        <v>0</v>
      </c>
      <c r="BR62" s="106">
        <v>0</v>
      </c>
      <c r="BS62" s="108">
        <v>0</v>
      </c>
      <c r="BT62" s="106">
        <f t="shared" si="0"/>
        <v>2</v>
      </c>
      <c r="BU62" s="106">
        <f t="shared" si="1"/>
        <v>1</v>
      </c>
      <c r="BV62" s="106">
        <f t="shared" si="2"/>
        <v>6</v>
      </c>
      <c r="BW62" s="106">
        <f t="shared" si="3"/>
        <v>31.16</v>
      </c>
    </row>
    <row r="63" spans="2:75" ht="12.75">
      <c r="B63" s="104" t="s">
        <v>51</v>
      </c>
      <c r="C63" s="104"/>
      <c r="D63" s="109" t="s">
        <v>344</v>
      </c>
      <c r="E63" s="106">
        <v>0</v>
      </c>
      <c r="F63" s="110" t="s">
        <v>380</v>
      </c>
      <c r="G63" s="106">
        <v>0</v>
      </c>
      <c r="H63" s="110" t="s">
        <v>417</v>
      </c>
      <c r="I63" s="106">
        <v>0</v>
      </c>
      <c r="J63" s="110" t="s">
        <v>454</v>
      </c>
      <c r="K63" s="108">
        <v>0</v>
      </c>
      <c r="L63" s="106">
        <v>0</v>
      </c>
      <c r="M63" s="106">
        <v>0</v>
      </c>
      <c r="N63" s="106">
        <v>0</v>
      </c>
      <c r="O63" s="108">
        <v>0</v>
      </c>
      <c r="P63" s="106">
        <v>0</v>
      </c>
      <c r="Q63" s="106">
        <v>0</v>
      </c>
      <c r="R63" s="106">
        <v>0</v>
      </c>
      <c r="S63" s="108">
        <v>0</v>
      </c>
      <c r="T63" s="106">
        <v>0</v>
      </c>
      <c r="U63" s="106">
        <v>0</v>
      </c>
      <c r="V63" s="106">
        <v>0</v>
      </c>
      <c r="W63" s="108">
        <v>0</v>
      </c>
      <c r="X63" s="106">
        <v>0</v>
      </c>
      <c r="Y63" s="106">
        <v>0</v>
      </c>
      <c r="Z63" s="106">
        <v>0</v>
      </c>
      <c r="AA63" s="106">
        <v>0</v>
      </c>
      <c r="AB63" s="106">
        <v>0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06">
        <v>0</v>
      </c>
      <c r="AL63" s="106">
        <v>0</v>
      </c>
      <c r="AM63" s="106">
        <v>0</v>
      </c>
      <c r="AN63" s="106">
        <v>0</v>
      </c>
      <c r="AO63" s="106">
        <v>0</v>
      </c>
      <c r="AP63" s="106">
        <v>0</v>
      </c>
      <c r="AQ63" s="106">
        <v>0</v>
      </c>
      <c r="AR63" s="106">
        <v>0</v>
      </c>
      <c r="AS63" s="106">
        <v>0</v>
      </c>
      <c r="AT63" s="106">
        <v>0</v>
      </c>
      <c r="AU63" s="106">
        <v>0</v>
      </c>
      <c r="AV63" s="106">
        <v>0</v>
      </c>
      <c r="AW63" s="106">
        <v>0</v>
      </c>
      <c r="AX63" s="106">
        <v>0</v>
      </c>
      <c r="AY63" s="106">
        <v>0</v>
      </c>
      <c r="AZ63" s="106">
        <v>0</v>
      </c>
      <c r="BA63" s="106">
        <v>0</v>
      </c>
      <c r="BB63" s="106">
        <v>0</v>
      </c>
      <c r="BC63" s="106">
        <v>0</v>
      </c>
      <c r="BD63" s="106">
        <v>0</v>
      </c>
      <c r="BE63" s="106">
        <v>0</v>
      </c>
      <c r="BF63" s="106">
        <v>0</v>
      </c>
      <c r="BG63" s="106">
        <v>0</v>
      </c>
      <c r="BH63" s="106">
        <v>0</v>
      </c>
      <c r="BI63" s="106">
        <v>0</v>
      </c>
      <c r="BJ63" s="106">
        <v>0</v>
      </c>
      <c r="BK63" s="106">
        <v>0</v>
      </c>
      <c r="BL63" s="106">
        <v>0</v>
      </c>
      <c r="BM63" s="106">
        <v>0</v>
      </c>
      <c r="BN63" s="106">
        <v>0</v>
      </c>
      <c r="BO63" s="106">
        <v>0</v>
      </c>
      <c r="BP63" s="106">
        <v>0</v>
      </c>
      <c r="BQ63" s="106">
        <v>0</v>
      </c>
      <c r="BR63" s="106">
        <v>0</v>
      </c>
      <c r="BS63" s="106">
        <v>0</v>
      </c>
      <c r="BT63" s="106">
        <f t="shared" si="0"/>
        <v>0</v>
      </c>
      <c r="BU63" s="106">
        <f t="shared" si="1"/>
        <v>0</v>
      </c>
      <c r="BV63" s="106">
        <f t="shared" si="2"/>
        <v>0</v>
      </c>
      <c r="BW63" s="106">
        <f t="shared" si="3"/>
        <v>0</v>
      </c>
    </row>
    <row r="64" spans="2:75" ht="12.75">
      <c r="B64" s="104" t="s">
        <v>52</v>
      </c>
      <c r="C64" s="104"/>
      <c r="D64" s="109" t="s">
        <v>345</v>
      </c>
      <c r="E64" s="106">
        <v>1</v>
      </c>
      <c r="F64" s="110" t="s">
        <v>381</v>
      </c>
      <c r="G64" s="106">
        <v>0</v>
      </c>
      <c r="H64" s="110" t="s">
        <v>418</v>
      </c>
      <c r="I64" s="106">
        <v>7</v>
      </c>
      <c r="J64" s="110" t="s">
        <v>455</v>
      </c>
      <c r="K64" s="108">
        <v>28.72</v>
      </c>
      <c r="L64" s="106">
        <v>0</v>
      </c>
      <c r="M64" s="106">
        <v>0</v>
      </c>
      <c r="N64" s="106">
        <v>0</v>
      </c>
      <c r="O64" s="108">
        <v>0</v>
      </c>
      <c r="P64" s="106">
        <v>1</v>
      </c>
      <c r="Q64" s="106">
        <v>1</v>
      </c>
      <c r="R64" s="106">
        <v>12</v>
      </c>
      <c r="S64" s="108">
        <v>24.59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6">
        <v>0</v>
      </c>
      <c r="Z64" s="106">
        <v>0</v>
      </c>
      <c r="AA64" s="106">
        <v>0</v>
      </c>
      <c r="AB64" s="106">
        <v>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0</v>
      </c>
      <c r="AJ64" s="106">
        <v>2</v>
      </c>
      <c r="AK64" s="106">
        <v>1</v>
      </c>
      <c r="AL64" s="106">
        <v>20</v>
      </c>
      <c r="AM64" s="108">
        <v>29.02</v>
      </c>
      <c r="AN64" s="106">
        <v>0</v>
      </c>
      <c r="AO64" s="106">
        <v>0</v>
      </c>
      <c r="AP64" s="106">
        <v>0</v>
      </c>
      <c r="AQ64" s="106">
        <v>0</v>
      </c>
      <c r="AR64" s="106">
        <v>0</v>
      </c>
      <c r="AS64" s="106">
        <v>0</v>
      </c>
      <c r="AT64" s="106">
        <v>0</v>
      </c>
      <c r="AU64" s="108">
        <v>0</v>
      </c>
      <c r="AV64" s="106">
        <v>2</v>
      </c>
      <c r="AW64" s="106">
        <v>1</v>
      </c>
      <c r="AX64" s="106">
        <v>14</v>
      </c>
      <c r="AY64" s="108">
        <v>21.76</v>
      </c>
      <c r="AZ64" s="106">
        <v>0</v>
      </c>
      <c r="BA64" s="106">
        <v>0</v>
      </c>
      <c r="BB64" s="106">
        <v>0</v>
      </c>
      <c r="BC64" s="106">
        <v>0</v>
      </c>
      <c r="BD64" s="106">
        <v>0</v>
      </c>
      <c r="BE64" s="106">
        <v>0</v>
      </c>
      <c r="BF64" s="106">
        <v>0</v>
      </c>
      <c r="BG64" s="106">
        <v>0</v>
      </c>
      <c r="BH64" s="106">
        <v>0</v>
      </c>
      <c r="BI64" s="106">
        <v>0</v>
      </c>
      <c r="BJ64" s="106">
        <v>0</v>
      </c>
      <c r="BK64" s="106">
        <v>0</v>
      </c>
      <c r="BL64" s="106">
        <v>0</v>
      </c>
      <c r="BM64" s="106">
        <v>0</v>
      </c>
      <c r="BN64" s="106">
        <v>0</v>
      </c>
      <c r="BO64" s="106">
        <v>0</v>
      </c>
      <c r="BP64" s="106">
        <v>0</v>
      </c>
      <c r="BQ64" s="106">
        <v>0</v>
      </c>
      <c r="BR64" s="106">
        <v>0</v>
      </c>
      <c r="BS64" s="106">
        <v>0</v>
      </c>
      <c r="BT64" s="106">
        <f t="shared" si="0"/>
        <v>6</v>
      </c>
      <c r="BU64" s="106">
        <f t="shared" si="1"/>
        <v>3</v>
      </c>
      <c r="BV64" s="106">
        <f t="shared" si="2"/>
        <v>53</v>
      </c>
      <c r="BW64" s="106">
        <f t="shared" si="3"/>
        <v>104.09</v>
      </c>
    </row>
    <row r="65" spans="2:75" ht="12.75">
      <c r="B65" s="104" t="s">
        <v>53</v>
      </c>
      <c r="C65" s="104"/>
      <c r="D65" s="109" t="s">
        <v>346</v>
      </c>
      <c r="E65" s="106">
        <v>0</v>
      </c>
      <c r="F65" s="110" t="s">
        <v>382</v>
      </c>
      <c r="G65" s="106">
        <v>0</v>
      </c>
      <c r="H65" s="110" t="s">
        <v>419</v>
      </c>
      <c r="I65" s="106">
        <v>0</v>
      </c>
      <c r="J65" s="110" t="s">
        <v>456</v>
      </c>
      <c r="K65" s="108">
        <v>0</v>
      </c>
      <c r="L65" s="106">
        <v>0</v>
      </c>
      <c r="M65" s="106">
        <v>0</v>
      </c>
      <c r="N65" s="106">
        <v>0</v>
      </c>
      <c r="O65" s="108">
        <v>0</v>
      </c>
      <c r="P65" s="106">
        <v>0</v>
      </c>
      <c r="Q65" s="106">
        <v>0</v>
      </c>
      <c r="R65" s="106">
        <v>0</v>
      </c>
      <c r="S65" s="106">
        <v>0</v>
      </c>
      <c r="T65" s="106">
        <v>0</v>
      </c>
      <c r="U65" s="106">
        <v>0</v>
      </c>
      <c r="V65" s="106">
        <v>0</v>
      </c>
      <c r="W65" s="106">
        <v>0</v>
      </c>
      <c r="X65" s="106">
        <v>0</v>
      </c>
      <c r="Y65" s="106">
        <v>0</v>
      </c>
      <c r="Z65" s="106">
        <v>0</v>
      </c>
      <c r="AA65" s="106">
        <v>0</v>
      </c>
      <c r="AB65" s="106">
        <v>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0</v>
      </c>
      <c r="AJ65" s="106">
        <v>0</v>
      </c>
      <c r="AK65" s="106">
        <v>0</v>
      </c>
      <c r="AL65" s="106">
        <v>0</v>
      </c>
      <c r="AM65" s="106">
        <v>0</v>
      </c>
      <c r="AN65" s="106">
        <v>0</v>
      </c>
      <c r="AO65" s="106">
        <v>0</v>
      </c>
      <c r="AP65" s="106">
        <v>0</v>
      </c>
      <c r="AQ65" s="106">
        <v>0</v>
      </c>
      <c r="AR65" s="106">
        <v>0</v>
      </c>
      <c r="AS65" s="106">
        <v>0</v>
      </c>
      <c r="AT65" s="106">
        <v>0</v>
      </c>
      <c r="AU65" s="106">
        <v>0</v>
      </c>
      <c r="AV65" s="106">
        <v>0</v>
      </c>
      <c r="AW65" s="106">
        <v>0</v>
      </c>
      <c r="AX65" s="106">
        <v>0</v>
      </c>
      <c r="AY65" s="106">
        <v>0</v>
      </c>
      <c r="AZ65" s="106">
        <v>0</v>
      </c>
      <c r="BA65" s="106">
        <v>0</v>
      </c>
      <c r="BB65" s="106">
        <v>0</v>
      </c>
      <c r="BC65" s="106">
        <v>0</v>
      </c>
      <c r="BD65" s="106">
        <v>0</v>
      </c>
      <c r="BE65" s="106">
        <v>0</v>
      </c>
      <c r="BF65" s="106">
        <v>0</v>
      </c>
      <c r="BG65" s="106">
        <v>0</v>
      </c>
      <c r="BH65" s="106">
        <v>0</v>
      </c>
      <c r="BI65" s="106">
        <v>0</v>
      </c>
      <c r="BJ65" s="106">
        <v>0</v>
      </c>
      <c r="BK65" s="106">
        <v>0</v>
      </c>
      <c r="BL65" s="106">
        <v>0</v>
      </c>
      <c r="BM65" s="106">
        <v>0</v>
      </c>
      <c r="BN65" s="106">
        <v>0</v>
      </c>
      <c r="BO65" s="106">
        <v>0</v>
      </c>
      <c r="BP65" s="106">
        <v>0</v>
      </c>
      <c r="BQ65" s="106">
        <v>0</v>
      </c>
      <c r="BR65" s="106">
        <v>0</v>
      </c>
      <c r="BS65" s="106">
        <v>0</v>
      </c>
      <c r="BT65" s="106">
        <f t="shared" si="0"/>
        <v>0</v>
      </c>
      <c r="BU65" s="106">
        <f t="shared" si="1"/>
        <v>0</v>
      </c>
      <c r="BV65" s="106">
        <f t="shared" si="2"/>
        <v>0</v>
      </c>
      <c r="BW65" s="106">
        <f t="shared" si="3"/>
        <v>0</v>
      </c>
    </row>
    <row r="66" spans="2:75" ht="12.75">
      <c r="B66" s="104" t="s">
        <v>54</v>
      </c>
      <c r="C66" s="104"/>
      <c r="D66" s="109" t="s">
        <v>347</v>
      </c>
      <c r="E66" s="106">
        <v>1075</v>
      </c>
      <c r="F66" s="110" t="s">
        <v>383</v>
      </c>
      <c r="G66" s="106">
        <v>1128</v>
      </c>
      <c r="H66" s="110" t="s">
        <v>420</v>
      </c>
      <c r="I66" s="106">
        <v>20184</v>
      </c>
      <c r="J66" s="110" t="s">
        <v>457</v>
      </c>
      <c r="K66" s="108">
        <v>17.89</v>
      </c>
      <c r="L66" s="106">
        <v>248</v>
      </c>
      <c r="M66" s="106">
        <v>200</v>
      </c>
      <c r="N66" s="106">
        <v>2755</v>
      </c>
      <c r="O66" s="108">
        <v>13.78</v>
      </c>
      <c r="P66" s="106">
        <v>1352</v>
      </c>
      <c r="Q66" s="106">
        <v>1375</v>
      </c>
      <c r="R66" s="106">
        <v>17180</v>
      </c>
      <c r="S66" s="108">
        <v>12.49</v>
      </c>
      <c r="T66" s="106">
        <v>834</v>
      </c>
      <c r="U66" s="106">
        <v>564</v>
      </c>
      <c r="V66" s="106">
        <v>9556</v>
      </c>
      <c r="W66" s="108">
        <v>16.95</v>
      </c>
      <c r="X66" s="106">
        <v>212</v>
      </c>
      <c r="Y66" s="106">
        <v>311</v>
      </c>
      <c r="Z66" s="106">
        <v>4122</v>
      </c>
      <c r="AA66" s="108">
        <v>13.26</v>
      </c>
      <c r="AB66" s="106">
        <v>301</v>
      </c>
      <c r="AC66" s="106">
        <v>354</v>
      </c>
      <c r="AD66" s="106">
        <v>5511</v>
      </c>
      <c r="AE66" s="108">
        <v>15.58</v>
      </c>
      <c r="AF66" s="106">
        <v>417</v>
      </c>
      <c r="AG66" s="106">
        <v>505</v>
      </c>
      <c r="AH66" s="106">
        <v>8288</v>
      </c>
      <c r="AI66" s="108">
        <v>16.42</v>
      </c>
      <c r="AJ66" s="106">
        <v>1794</v>
      </c>
      <c r="AK66" s="106">
        <v>2265</v>
      </c>
      <c r="AL66" s="106">
        <v>38587</v>
      </c>
      <c r="AM66" s="108">
        <v>17.04</v>
      </c>
      <c r="AN66" s="106">
        <v>5899</v>
      </c>
      <c r="AO66" s="106">
        <v>6847</v>
      </c>
      <c r="AP66" s="106">
        <v>150007</v>
      </c>
      <c r="AQ66" s="108">
        <v>21.91</v>
      </c>
      <c r="AR66" s="106">
        <v>1144</v>
      </c>
      <c r="AS66" s="106">
        <v>1442</v>
      </c>
      <c r="AT66" s="106">
        <v>17177</v>
      </c>
      <c r="AU66" s="108">
        <v>11.91</v>
      </c>
      <c r="AV66" s="106">
        <v>498</v>
      </c>
      <c r="AW66" s="106">
        <v>710</v>
      </c>
      <c r="AX66" s="106">
        <v>11298</v>
      </c>
      <c r="AY66" s="108">
        <v>15.91</v>
      </c>
      <c r="AZ66" s="106">
        <v>254</v>
      </c>
      <c r="BA66" s="106">
        <v>429</v>
      </c>
      <c r="BB66" s="106">
        <v>5990</v>
      </c>
      <c r="BC66" s="108">
        <v>13.97</v>
      </c>
      <c r="BD66" s="106">
        <v>161</v>
      </c>
      <c r="BE66" s="106">
        <v>192</v>
      </c>
      <c r="BF66" s="106">
        <v>3935</v>
      </c>
      <c r="BG66" s="108">
        <v>20.45</v>
      </c>
      <c r="BH66" s="106">
        <v>22</v>
      </c>
      <c r="BI66" s="106">
        <v>9</v>
      </c>
      <c r="BJ66" s="106">
        <v>117</v>
      </c>
      <c r="BK66" s="108">
        <v>12.46</v>
      </c>
      <c r="BL66" s="106">
        <v>55</v>
      </c>
      <c r="BM66" s="106">
        <v>55</v>
      </c>
      <c r="BN66" s="106">
        <v>791</v>
      </c>
      <c r="BO66" s="108">
        <v>14.37</v>
      </c>
      <c r="BP66" s="106">
        <v>193</v>
      </c>
      <c r="BQ66" s="106">
        <v>160</v>
      </c>
      <c r="BR66" s="106">
        <v>2723</v>
      </c>
      <c r="BS66" s="108">
        <v>17.06</v>
      </c>
      <c r="BT66" s="106">
        <f t="shared" si="0"/>
        <v>14459</v>
      </c>
      <c r="BU66" s="106">
        <f t="shared" si="1"/>
        <v>16546</v>
      </c>
      <c r="BV66" s="106">
        <f t="shared" si="2"/>
        <v>298221</v>
      </c>
      <c r="BW66" s="106">
        <f t="shared" si="3"/>
        <v>251.45</v>
      </c>
    </row>
    <row r="67" spans="2:75" ht="12.75">
      <c r="B67" s="104" t="s">
        <v>55</v>
      </c>
      <c r="C67" s="104"/>
      <c r="D67" s="109" t="s">
        <v>348</v>
      </c>
      <c r="E67" s="106">
        <v>9790</v>
      </c>
      <c r="F67" s="110" t="s">
        <v>384</v>
      </c>
      <c r="G67" s="106">
        <v>15038</v>
      </c>
      <c r="H67" s="110" t="s">
        <v>421</v>
      </c>
      <c r="I67" s="106">
        <v>313469</v>
      </c>
      <c r="J67" s="110" t="s">
        <v>458</v>
      </c>
      <c r="K67" s="108">
        <v>20.85</v>
      </c>
      <c r="L67" s="106">
        <v>411</v>
      </c>
      <c r="M67" s="106">
        <v>477</v>
      </c>
      <c r="N67" s="106">
        <v>9258</v>
      </c>
      <c r="O67" s="108">
        <v>19.39</v>
      </c>
      <c r="P67" s="106">
        <v>1354</v>
      </c>
      <c r="Q67" s="106">
        <v>1467</v>
      </c>
      <c r="R67" s="106">
        <v>23970</v>
      </c>
      <c r="S67" s="108">
        <v>16.33</v>
      </c>
      <c r="T67" s="106">
        <v>1052</v>
      </c>
      <c r="U67" s="106">
        <v>647</v>
      </c>
      <c r="V67" s="106">
        <v>11428</v>
      </c>
      <c r="W67" s="108">
        <v>17.67</v>
      </c>
      <c r="X67" s="106">
        <v>1031</v>
      </c>
      <c r="Y67" s="106">
        <v>1072</v>
      </c>
      <c r="Z67" s="106">
        <v>21108</v>
      </c>
      <c r="AA67" s="108">
        <v>19.69</v>
      </c>
      <c r="AB67" s="106">
        <v>813</v>
      </c>
      <c r="AC67" s="106">
        <v>1168</v>
      </c>
      <c r="AD67" s="106">
        <v>28663</v>
      </c>
      <c r="AE67" s="108">
        <v>24.54</v>
      </c>
      <c r="AF67" s="106">
        <v>5186</v>
      </c>
      <c r="AG67" s="106">
        <v>8301</v>
      </c>
      <c r="AH67" s="106">
        <v>222694</v>
      </c>
      <c r="AI67" s="108">
        <v>26.83</v>
      </c>
      <c r="AJ67" s="106">
        <v>5716</v>
      </c>
      <c r="AK67" s="106">
        <v>7750</v>
      </c>
      <c r="AL67" s="106">
        <v>142776</v>
      </c>
      <c r="AM67" s="108">
        <v>18.42</v>
      </c>
      <c r="AN67" s="106">
        <v>14135</v>
      </c>
      <c r="AO67" s="106">
        <v>19268</v>
      </c>
      <c r="AP67" s="106">
        <v>426596</v>
      </c>
      <c r="AQ67" s="108">
        <v>22.14</v>
      </c>
      <c r="AR67" s="106">
        <v>4073</v>
      </c>
      <c r="AS67" s="106">
        <v>5515</v>
      </c>
      <c r="AT67" s="106">
        <v>89755</v>
      </c>
      <c r="AU67" s="108">
        <v>16.27</v>
      </c>
      <c r="AV67" s="106">
        <v>1167</v>
      </c>
      <c r="AW67" s="106">
        <v>1703</v>
      </c>
      <c r="AX67" s="106">
        <v>27720</v>
      </c>
      <c r="AY67" s="108">
        <v>16.28</v>
      </c>
      <c r="AZ67" s="106">
        <v>5205</v>
      </c>
      <c r="BA67" s="106">
        <v>6682</v>
      </c>
      <c r="BB67" s="106">
        <v>96208</v>
      </c>
      <c r="BC67" s="108">
        <v>14.4</v>
      </c>
      <c r="BD67" s="106">
        <v>7653</v>
      </c>
      <c r="BE67" s="106">
        <v>17547</v>
      </c>
      <c r="BF67" s="106">
        <v>380978</v>
      </c>
      <c r="BG67" s="108">
        <v>21.71</v>
      </c>
      <c r="BH67" s="106">
        <v>1737</v>
      </c>
      <c r="BI67" s="106">
        <v>3621</v>
      </c>
      <c r="BJ67" s="106">
        <v>54941</v>
      </c>
      <c r="BK67" s="108">
        <v>15.17</v>
      </c>
      <c r="BL67" s="106">
        <v>5498</v>
      </c>
      <c r="BM67" s="106">
        <v>12180</v>
      </c>
      <c r="BN67" s="106">
        <v>206282</v>
      </c>
      <c r="BO67" s="108">
        <v>16.94</v>
      </c>
      <c r="BP67" s="106">
        <v>2846</v>
      </c>
      <c r="BQ67" s="106">
        <v>3590</v>
      </c>
      <c r="BR67" s="106">
        <v>74759</v>
      </c>
      <c r="BS67" s="108">
        <v>20.82</v>
      </c>
      <c r="BT67" s="106">
        <f t="shared" si="0"/>
        <v>67667</v>
      </c>
      <c r="BU67" s="106">
        <f t="shared" si="1"/>
        <v>106026</v>
      </c>
      <c r="BV67" s="106">
        <f t="shared" si="2"/>
        <v>2130605</v>
      </c>
      <c r="BW67" s="106">
        <f t="shared" si="3"/>
        <v>307.45000000000005</v>
      </c>
    </row>
    <row r="68" spans="2:75" ht="12.75">
      <c r="B68" s="104" t="s">
        <v>56</v>
      </c>
      <c r="C68" s="104"/>
      <c r="D68" s="109" t="s">
        <v>349</v>
      </c>
      <c r="E68" s="106">
        <v>12</v>
      </c>
      <c r="F68" s="110" t="s">
        <v>385</v>
      </c>
      <c r="G68" s="106">
        <v>6</v>
      </c>
      <c r="H68" s="110" t="s">
        <v>422</v>
      </c>
      <c r="I68" s="106">
        <v>77</v>
      </c>
      <c r="J68" s="110" t="s">
        <v>459</v>
      </c>
      <c r="K68" s="108">
        <v>13.91</v>
      </c>
      <c r="L68" s="106">
        <v>2</v>
      </c>
      <c r="M68" s="106">
        <v>1</v>
      </c>
      <c r="N68" s="106">
        <v>14</v>
      </c>
      <c r="O68" s="108">
        <v>12.63</v>
      </c>
      <c r="P68" s="106">
        <v>75</v>
      </c>
      <c r="Q68" s="106">
        <v>74</v>
      </c>
      <c r="R68" s="106">
        <v>868</v>
      </c>
      <c r="S68" s="108">
        <v>11.71</v>
      </c>
      <c r="T68" s="106">
        <v>4</v>
      </c>
      <c r="U68" s="106">
        <v>3</v>
      </c>
      <c r="V68" s="106">
        <v>47</v>
      </c>
      <c r="W68" s="108">
        <v>18.99</v>
      </c>
      <c r="X68" s="106">
        <v>0</v>
      </c>
      <c r="Y68" s="106">
        <v>0</v>
      </c>
      <c r="Z68" s="106">
        <v>0</v>
      </c>
      <c r="AA68" s="106">
        <v>0</v>
      </c>
      <c r="AB68" s="106">
        <v>1</v>
      </c>
      <c r="AC68" s="106">
        <v>2</v>
      </c>
      <c r="AD68" s="106">
        <v>27</v>
      </c>
      <c r="AE68" s="108">
        <v>13.64</v>
      </c>
      <c r="AF68" s="106">
        <v>0</v>
      </c>
      <c r="AG68" s="106">
        <v>0</v>
      </c>
      <c r="AH68" s="106">
        <v>0</v>
      </c>
      <c r="AI68" s="106">
        <v>0</v>
      </c>
      <c r="AJ68" s="106">
        <v>5</v>
      </c>
      <c r="AK68" s="106">
        <v>5</v>
      </c>
      <c r="AL68" s="106">
        <v>79</v>
      </c>
      <c r="AM68" s="108">
        <v>15.92</v>
      </c>
      <c r="AN68" s="106">
        <v>89</v>
      </c>
      <c r="AO68" s="106">
        <v>56</v>
      </c>
      <c r="AP68" s="106">
        <v>891</v>
      </c>
      <c r="AQ68" s="108">
        <v>15.99</v>
      </c>
      <c r="AR68" s="106">
        <v>49</v>
      </c>
      <c r="AS68" s="106">
        <v>25</v>
      </c>
      <c r="AT68" s="106">
        <v>299</v>
      </c>
      <c r="AU68" s="108">
        <v>11.86</v>
      </c>
      <c r="AV68" s="106">
        <v>2</v>
      </c>
      <c r="AW68" s="106">
        <v>2</v>
      </c>
      <c r="AX68" s="106">
        <v>40</v>
      </c>
      <c r="AY68" s="108">
        <v>20.49</v>
      </c>
      <c r="AZ68" s="106">
        <v>7</v>
      </c>
      <c r="BA68" s="106">
        <v>6</v>
      </c>
      <c r="BB68" s="106">
        <v>104</v>
      </c>
      <c r="BC68" s="108">
        <v>16.28</v>
      </c>
      <c r="BD68" s="106">
        <v>47</v>
      </c>
      <c r="BE68" s="106">
        <v>8</v>
      </c>
      <c r="BF68" s="106">
        <v>174</v>
      </c>
      <c r="BG68" s="108">
        <v>22.13</v>
      </c>
      <c r="BH68" s="106">
        <v>0</v>
      </c>
      <c r="BI68" s="106">
        <v>0</v>
      </c>
      <c r="BJ68" s="106">
        <v>0</v>
      </c>
      <c r="BK68" s="106">
        <v>0</v>
      </c>
      <c r="BL68" s="106">
        <v>0</v>
      </c>
      <c r="BM68" s="106">
        <v>0</v>
      </c>
      <c r="BN68" s="106">
        <v>0</v>
      </c>
      <c r="BO68" s="106">
        <v>0</v>
      </c>
      <c r="BP68" s="106">
        <v>23</v>
      </c>
      <c r="BQ68" s="106">
        <v>5</v>
      </c>
      <c r="BR68" s="106">
        <v>69</v>
      </c>
      <c r="BS68" s="108">
        <v>14.86</v>
      </c>
      <c r="BT68" s="106">
        <f t="shared" si="0"/>
        <v>316</v>
      </c>
      <c r="BU68" s="106">
        <f t="shared" si="1"/>
        <v>193</v>
      </c>
      <c r="BV68" s="106">
        <f t="shared" si="2"/>
        <v>2689</v>
      </c>
      <c r="BW68" s="106">
        <f t="shared" si="3"/>
        <v>188.40999999999997</v>
      </c>
    </row>
    <row r="69" spans="2:75" ht="12.75">
      <c r="B69" s="104" t="s">
        <v>57</v>
      </c>
      <c r="C69" s="104"/>
      <c r="D69" s="109" t="s">
        <v>349</v>
      </c>
      <c r="E69" s="106">
        <v>0</v>
      </c>
      <c r="F69" s="110" t="s">
        <v>386</v>
      </c>
      <c r="G69" s="106">
        <v>0</v>
      </c>
      <c r="H69" s="110" t="s">
        <v>423</v>
      </c>
      <c r="I69" s="106">
        <v>0</v>
      </c>
      <c r="J69" s="110" t="s">
        <v>460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  <c r="U69" s="106">
        <v>0</v>
      </c>
      <c r="V69" s="106">
        <v>0</v>
      </c>
      <c r="W69" s="106">
        <v>0</v>
      </c>
      <c r="X69" s="106">
        <v>0</v>
      </c>
      <c r="Y69" s="106">
        <v>0</v>
      </c>
      <c r="Z69" s="106">
        <v>0</v>
      </c>
      <c r="AA69" s="106">
        <v>0</v>
      </c>
      <c r="AB69" s="106">
        <v>0</v>
      </c>
      <c r="AC69" s="106">
        <v>0</v>
      </c>
      <c r="AD69" s="106">
        <v>0</v>
      </c>
      <c r="AE69" s="106">
        <v>0</v>
      </c>
      <c r="AF69" s="106">
        <v>1</v>
      </c>
      <c r="AG69" s="106">
        <v>2</v>
      </c>
      <c r="AH69" s="106">
        <v>130</v>
      </c>
      <c r="AI69" s="108">
        <v>86.67</v>
      </c>
      <c r="AJ69" s="106">
        <v>0</v>
      </c>
      <c r="AK69" s="106">
        <v>0</v>
      </c>
      <c r="AL69" s="106">
        <v>0</v>
      </c>
      <c r="AM69" s="106">
        <v>0</v>
      </c>
      <c r="AN69" s="106">
        <v>1</v>
      </c>
      <c r="AO69" s="106">
        <v>3</v>
      </c>
      <c r="AP69" s="106">
        <v>340</v>
      </c>
      <c r="AQ69" s="108">
        <v>113.33</v>
      </c>
      <c r="AR69" s="106">
        <v>0</v>
      </c>
      <c r="AS69" s="106">
        <v>0</v>
      </c>
      <c r="AT69" s="106">
        <v>0</v>
      </c>
      <c r="AU69" s="106">
        <v>0</v>
      </c>
      <c r="AV69" s="106">
        <v>0</v>
      </c>
      <c r="AW69" s="106">
        <v>0</v>
      </c>
      <c r="AX69" s="106">
        <v>0</v>
      </c>
      <c r="AY69" s="106">
        <v>0</v>
      </c>
      <c r="AZ69" s="106">
        <v>0</v>
      </c>
      <c r="BA69" s="106">
        <v>0</v>
      </c>
      <c r="BB69" s="106">
        <v>0</v>
      </c>
      <c r="BC69" s="106">
        <v>0</v>
      </c>
      <c r="BD69" s="106">
        <v>0</v>
      </c>
      <c r="BE69" s="106">
        <v>0</v>
      </c>
      <c r="BF69" s="106">
        <v>0</v>
      </c>
      <c r="BG69" s="106">
        <v>0</v>
      </c>
      <c r="BH69" s="106">
        <v>0</v>
      </c>
      <c r="BI69" s="106">
        <v>0</v>
      </c>
      <c r="BJ69" s="106">
        <v>0</v>
      </c>
      <c r="BK69" s="106">
        <v>0</v>
      </c>
      <c r="BL69" s="106">
        <v>0</v>
      </c>
      <c r="BM69" s="106">
        <v>0</v>
      </c>
      <c r="BN69" s="106">
        <v>0</v>
      </c>
      <c r="BO69" s="106">
        <v>0</v>
      </c>
      <c r="BP69" s="106">
        <v>0</v>
      </c>
      <c r="BQ69" s="106">
        <v>0</v>
      </c>
      <c r="BR69" s="106">
        <v>0</v>
      </c>
      <c r="BS69" s="106">
        <v>0</v>
      </c>
      <c r="BT69" s="106">
        <f t="shared" si="0"/>
        <v>2</v>
      </c>
      <c r="BU69" s="106">
        <f t="shared" si="1"/>
        <v>5</v>
      </c>
      <c r="BV69" s="106">
        <f t="shared" si="2"/>
        <v>470</v>
      </c>
      <c r="BW69" s="106">
        <f t="shared" si="3"/>
        <v>200</v>
      </c>
    </row>
    <row r="70" spans="2:75" ht="12.75">
      <c r="B70" s="104" t="s">
        <v>58</v>
      </c>
      <c r="C70" s="104"/>
      <c r="D70" s="109" t="s">
        <v>350</v>
      </c>
      <c r="E70" s="106">
        <v>0</v>
      </c>
      <c r="F70" s="110" t="s">
        <v>387</v>
      </c>
      <c r="G70" s="106">
        <v>0</v>
      </c>
      <c r="H70" s="110" t="s">
        <v>424</v>
      </c>
      <c r="I70" s="106">
        <v>0</v>
      </c>
      <c r="J70" s="110" t="s">
        <v>461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0</v>
      </c>
      <c r="Z70" s="106">
        <v>0</v>
      </c>
      <c r="AA70" s="106">
        <v>0</v>
      </c>
      <c r="AB70" s="106">
        <v>0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0</v>
      </c>
      <c r="AJ70" s="106">
        <v>0</v>
      </c>
      <c r="AK70" s="106">
        <v>0</v>
      </c>
      <c r="AL70" s="106">
        <v>0</v>
      </c>
      <c r="AM70" s="106">
        <v>0</v>
      </c>
      <c r="AN70" s="106">
        <v>0</v>
      </c>
      <c r="AO70" s="106">
        <v>0</v>
      </c>
      <c r="AP70" s="106">
        <v>0</v>
      </c>
      <c r="AQ70" s="106">
        <v>0</v>
      </c>
      <c r="AR70" s="106">
        <v>0</v>
      </c>
      <c r="AS70" s="106">
        <v>0</v>
      </c>
      <c r="AT70" s="106">
        <v>0</v>
      </c>
      <c r="AU70" s="106">
        <v>0</v>
      </c>
      <c r="AV70" s="106">
        <v>0</v>
      </c>
      <c r="AW70" s="106">
        <v>0</v>
      </c>
      <c r="AX70" s="106">
        <v>0</v>
      </c>
      <c r="AY70" s="106">
        <v>0</v>
      </c>
      <c r="AZ70" s="106">
        <v>0</v>
      </c>
      <c r="BA70" s="106">
        <v>0</v>
      </c>
      <c r="BB70" s="106">
        <v>0</v>
      </c>
      <c r="BC70" s="106">
        <v>0</v>
      </c>
      <c r="BD70" s="106">
        <v>0</v>
      </c>
      <c r="BE70" s="106">
        <v>0</v>
      </c>
      <c r="BF70" s="106">
        <v>0</v>
      </c>
      <c r="BG70" s="106">
        <v>0</v>
      </c>
      <c r="BH70" s="106">
        <v>0</v>
      </c>
      <c r="BI70" s="106">
        <v>0</v>
      </c>
      <c r="BJ70" s="106">
        <v>0</v>
      </c>
      <c r="BK70" s="106">
        <v>0</v>
      </c>
      <c r="BL70" s="106">
        <v>0</v>
      </c>
      <c r="BM70" s="106">
        <v>0</v>
      </c>
      <c r="BN70" s="106">
        <v>0</v>
      </c>
      <c r="BO70" s="106">
        <v>0</v>
      </c>
      <c r="BP70" s="106">
        <v>0</v>
      </c>
      <c r="BQ70" s="106">
        <v>0</v>
      </c>
      <c r="BR70" s="106">
        <v>0</v>
      </c>
      <c r="BS70" s="106">
        <v>0</v>
      </c>
      <c r="BT70" s="106">
        <f t="shared" si="0"/>
        <v>0</v>
      </c>
      <c r="BU70" s="106">
        <f t="shared" si="1"/>
        <v>0</v>
      </c>
      <c r="BV70" s="106">
        <f t="shared" si="2"/>
        <v>0</v>
      </c>
      <c r="BW70" s="106">
        <f t="shared" si="3"/>
        <v>0</v>
      </c>
    </row>
    <row r="71" spans="2:75" ht="12.75">
      <c r="B71" s="104" t="s">
        <v>59</v>
      </c>
      <c r="C71" s="104"/>
      <c r="D71" s="109" t="s">
        <v>351</v>
      </c>
      <c r="E71" s="106">
        <v>3</v>
      </c>
      <c r="F71" s="110" t="s">
        <v>388</v>
      </c>
      <c r="G71" s="106">
        <v>0</v>
      </c>
      <c r="H71" s="110" t="s">
        <v>425</v>
      </c>
      <c r="I71" s="106">
        <v>8</v>
      </c>
      <c r="J71" s="110" t="s">
        <v>462</v>
      </c>
      <c r="K71" s="108">
        <v>32</v>
      </c>
      <c r="L71" s="106">
        <v>1</v>
      </c>
      <c r="M71" s="106">
        <v>0</v>
      </c>
      <c r="N71" s="106">
        <v>1</v>
      </c>
      <c r="O71" s="108">
        <v>15.87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0</v>
      </c>
      <c r="V71" s="106">
        <v>0</v>
      </c>
      <c r="W71" s="106">
        <v>0</v>
      </c>
      <c r="X71" s="106">
        <v>0</v>
      </c>
      <c r="Y71" s="106">
        <v>0</v>
      </c>
      <c r="Z71" s="106">
        <v>0</v>
      </c>
      <c r="AA71" s="106">
        <v>0</v>
      </c>
      <c r="AB71" s="106">
        <v>0</v>
      </c>
      <c r="AC71" s="106">
        <v>0</v>
      </c>
      <c r="AD71" s="106">
        <v>0</v>
      </c>
      <c r="AE71" s="106">
        <v>0</v>
      </c>
      <c r="AF71" s="106">
        <v>1</v>
      </c>
      <c r="AG71" s="106">
        <v>1</v>
      </c>
      <c r="AH71" s="106">
        <v>15</v>
      </c>
      <c r="AI71" s="108">
        <v>15</v>
      </c>
      <c r="AJ71" s="106">
        <v>4</v>
      </c>
      <c r="AK71" s="106">
        <v>0</v>
      </c>
      <c r="AL71" s="106">
        <v>4</v>
      </c>
      <c r="AM71" s="108">
        <v>13.45</v>
      </c>
      <c r="AN71" s="106">
        <v>1</v>
      </c>
      <c r="AO71" s="106">
        <v>0</v>
      </c>
      <c r="AP71" s="106">
        <v>6</v>
      </c>
      <c r="AQ71" s="108">
        <v>15</v>
      </c>
      <c r="AR71" s="106">
        <v>0</v>
      </c>
      <c r="AS71" s="106">
        <v>0</v>
      </c>
      <c r="AT71" s="106">
        <v>0</v>
      </c>
      <c r="AU71" s="106">
        <v>0</v>
      </c>
      <c r="AV71" s="106">
        <v>0</v>
      </c>
      <c r="AW71" s="106">
        <v>0</v>
      </c>
      <c r="AX71" s="106">
        <v>0</v>
      </c>
      <c r="AY71" s="106">
        <v>0</v>
      </c>
      <c r="AZ71" s="106">
        <v>3</v>
      </c>
      <c r="BA71" s="106">
        <v>1</v>
      </c>
      <c r="BB71" s="106">
        <v>22</v>
      </c>
      <c r="BC71" s="108">
        <v>15.17</v>
      </c>
      <c r="BD71" s="106">
        <v>13</v>
      </c>
      <c r="BE71" s="106">
        <v>5</v>
      </c>
      <c r="BF71" s="106">
        <v>103</v>
      </c>
      <c r="BG71" s="108">
        <v>19.35</v>
      </c>
      <c r="BH71" s="106">
        <v>1</v>
      </c>
      <c r="BI71" s="106">
        <v>0</v>
      </c>
      <c r="BJ71" s="106">
        <v>1</v>
      </c>
      <c r="BK71" s="108">
        <v>7.94</v>
      </c>
      <c r="BL71" s="106">
        <v>38</v>
      </c>
      <c r="BM71" s="106">
        <v>26</v>
      </c>
      <c r="BN71" s="106">
        <v>493</v>
      </c>
      <c r="BO71" s="108">
        <v>19.18</v>
      </c>
      <c r="BP71" s="106">
        <v>0</v>
      </c>
      <c r="BQ71" s="106">
        <v>0</v>
      </c>
      <c r="BR71" s="106">
        <v>0</v>
      </c>
      <c r="BS71" s="106">
        <v>0</v>
      </c>
      <c r="BT71" s="106">
        <f t="shared" si="0"/>
        <v>65</v>
      </c>
      <c r="BU71" s="106">
        <f t="shared" si="1"/>
        <v>33</v>
      </c>
      <c r="BV71" s="106">
        <f t="shared" si="2"/>
        <v>653</v>
      </c>
      <c r="BW71" s="106">
        <f t="shared" si="3"/>
        <v>152.96</v>
      </c>
    </row>
    <row r="72" spans="2:75" ht="12.75">
      <c r="B72" s="104" t="s">
        <v>60</v>
      </c>
      <c r="C72" s="104"/>
      <c r="D72" s="109" t="s">
        <v>352</v>
      </c>
      <c r="E72" s="106">
        <v>0</v>
      </c>
      <c r="F72" s="110" t="s">
        <v>389</v>
      </c>
      <c r="G72" s="106">
        <v>0</v>
      </c>
      <c r="H72" s="110" t="s">
        <v>426</v>
      </c>
      <c r="I72" s="106">
        <v>0</v>
      </c>
      <c r="J72" s="110" t="s">
        <v>463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6">
        <v>0</v>
      </c>
      <c r="Z72" s="106">
        <v>0</v>
      </c>
      <c r="AA72" s="106">
        <v>0</v>
      </c>
      <c r="AB72" s="106">
        <v>0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0</v>
      </c>
      <c r="AJ72" s="106">
        <v>0</v>
      </c>
      <c r="AK72" s="106">
        <v>0</v>
      </c>
      <c r="AL72" s="106">
        <v>0</v>
      </c>
      <c r="AM72" s="106">
        <v>0</v>
      </c>
      <c r="AN72" s="106">
        <v>0</v>
      </c>
      <c r="AO72" s="106">
        <v>0</v>
      </c>
      <c r="AP72" s="106">
        <v>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3</v>
      </c>
      <c r="BA72" s="106">
        <v>1</v>
      </c>
      <c r="BB72" s="106">
        <v>93</v>
      </c>
      <c r="BC72" s="108">
        <v>64.47</v>
      </c>
      <c r="BD72" s="106">
        <v>0</v>
      </c>
      <c r="BE72" s="106">
        <v>0</v>
      </c>
      <c r="BF72" s="106">
        <v>0</v>
      </c>
      <c r="BG72" s="106">
        <v>0</v>
      </c>
      <c r="BH72" s="106">
        <v>0</v>
      </c>
      <c r="BI72" s="106">
        <v>0</v>
      </c>
      <c r="BJ72" s="106">
        <v>0</v>
      </c>
      <c r="BK72" s="106">
        <v>0</v>
      </c>
      <c r="BL72" s="106">
        <v>0</v>
      </c>
      <c r="BM72" s="106">
        <v>0</v>
      </c>
      <c r="BN72" s="106">
        <v>0</v>
      </c>
      <c r="BO72" s="106">
        <v>0</v>
      </c>
      <c r="BP72" s="106">
        <v>0</v>
      </c>
      <c r="BQ72" s="106">
        <v>0</v>
      </c>
      <c r="BR72" s="106">
        <v>0</v>
      </c>
      <c r="BS72" s="106">
        <v>0</v>
      </c>
      <c r="BT72" s="106">
        <f t="shared" si="0"/>
        <v>3</v>
      </c>
      <c r="BU72" s="106">
        <f t="shared" si="1"/>
        <v>1</v>
      </c>
      <c r="BV72" s="106">
        <f t="shared" si="2"/>
        <v>93</v>
      </c>
      <c r="BW72" s="106">
        <f t="shared" si="3"/>
        <v>64.47</v>
      </c>
    </row>
    <row r="73" spans="2:75" ht="12.75">
      <c r="B73" s="104" t="s">
        <v>61</v>
      </c>
      <c r="C73" s="104"/>
      <c r="D73" s="109" t="s">
        <v>353</v>
      </c>
      <c r="E73" s="106">
        <v>1</v>
      </c>
      <c r="F73" s="110" t="s">
        <v>390</v>
      </c>
      <c r="G73" s="106">
        <v>2</v>
      </c>
      <c r="H73" s="110" t="s">
        <v>427</v>
      </c>
      <c r="I73" s="106">
        <v>150</v>
      </c>
      <c r="J73" s="110" t="s">
        <v>464</v>
      </c>
      <c r="K73" s="108">
        <v>100</v>
      </c>
      <c r="L73" s="106">
        <v>1</v>
      </c>
      <c r="M73" s="106">
        <v>1</v>
      </c>
      <c r="N73" s="106">
        <v>400</v>
      </c>
      <c r="O73" s="108">
        <v>400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0</v>
      </c>
      <c r="AJ73" s="106">
        <v>0</v>
      </c>
      <c r="AK73" s="106">
        <v>0</v>
      </c>
      <c r="AL73" s="106">
        <v>0</v>
      </c>
      <c r="AM73" s="106">
        <v>0</v>
      </c>
      <c r="AN73" s="106">
        <v>0</v>
      </c>
      <c r="AO73" s="106">
        <v>0</v>
      </c>
      <c r="AP73" s="106">
        <v>0</v>
      </c>
      <c r="AQ73" s="106">
        <v>0</v>
      </c>
      <c r="AR73" s="106">
        <v>0</v>
      </c>
      <c r="AS73" s="106">
        <v>0</v>
      </c>
      <c r="AT73" s="106">
        <v>0</v>
      </c>
      <c r="AU73" s="106">
        <v>0</v>
      </c>
      <c r="AV73" s="106">
        <v>0</v>
      </c>
      <c r="AW73" s="106">
        <v>0</v>
      </c>
      <c r="AX73" s="106">
        <v>0</v>
      </c>
      <c r="AY73" s="106">
        <v>0</v>
      </c>
      <c r="AZ73" s="106">
        <v>0</v>
      </c>
      <c r="BA73" s="106">
        <v>0</v>
      </c>
      <c r="BB73" s="106">
        <v>0</v>
      </c>
      <c r="BC73" s="106">
        <v>0</v>
      </c>
      <c r="BD73" s="106">
        <v>0</v>
      </c>
      <c r="BE73" s="106">
        <v>0</v>
      </c>
      <c r="BF73" s="106">
        <v>0</v>
      </c>
      <c r="BG73" s="106">
        <v>0</v>
      </c>
      <c r="BH73" s="106">
        <v>0</v>
      </c>
      <c r="BI73" s="106">
        <v>0</v>
      </c>
      <c r="BJ73" s="106">
        <v>0</v>
      </c>
      <c r="BK73" s="106">
        <v>0</v>
      </c>
      <c r="BL73" s="106">
        <v>0</v>
      </c>
      <c r="BM73" s="106">
        <v>0</v>
      </c>
      <c r="BN73" s="106">
        <v>0</v>
      </c>
      <c r="BO73" s="106">
        <v>0</v>
      </c>
      <c r="BP73" s="106">
        <v>1</v>
      </c>
      <c r="BQ73" s="106">
        <v>0</v>
      </c>
      <c r="BR73" s="106">
        <v>19</v>
      </c>
      <c r="BS73" s="108">
        <v>297.62</v>
      </c>
      <c r="BT73" s="106">
        <f t="shared" si="0"/>
        <v>3</v>
      </c>
      <c r="BU73" s="106">
        <f t="shared" si="1"/>
        <v>3</v>
      </c>
      <c r="BV73" s="106">
        <f t="shared" si="2"/>
        <v>569</v>
      </c>
      <c r="BW73" s="106">
        <f t="shared" si="3"/>
        <v>797.62</v>
      </c>
    </row>
    <row r="74" spans="2:75" ht="12.75">
      <c r="B74" s="104" t="s">
        <v>62</v>
      </c>
      <c r="C74" s="104"/>
      <c r="D74" s="109" t="s">
        <v>354</v>
      </c>
      <c r="E74" s="106">
        <v>5</v>
      </c>
      <c r="F74" s="110" t="s">
        <v>391</v>
      </c>
      <c r="G74" s="106">
        <v>3</v>
      </c>
      <c r="H74" s="110" t="s">
        <v>428</v>
      </c>
      <c r="I74" s="106">
        <v>197</v>
      </c>
      <c r="J74" s="110" t="s">
        <v>465</v>
      </c>
      <c r="K74" s="108">
        <v>78.99</v>
      </c>
      <c r="L74" s="106">
        <v>2</v>
      </c>
      <c r="M74" s="106">
        <v>2</v>
      </c>
      <c r="N74" s="106">
        <v>404</v>
      </c>
      <c r="O74" s="108">
        <v>195.83</v>
      </c>
      <c r="P74" s="106">
        <v>1</v>
      </c>
      <c r="Q74" s="106">
        <v>0</v>
      </c>
      <c r="R74" s="106">
        <v>6</v>
      </c>
      <c r="S74" s="108">
        <v>87.3</v>
      </c>
      <c r="T74" s="106">
        <v>1</v>
      </c>
      <c r="U74" s="106">
        <v>0</v>
      </c>
      <c r="V74" s="106">
        <v>8</v>
      </c>
      <c r="W74" s="108">
        <v>64</v>
      </c>
      <c r="X74" s="106">
        <v>0</v>
      </c>
      <c r="Y74" s="106">
        <v>0</v>
      </c>
      <c r="Z74" s="106">
        <v>0</v>
      </c>
      <c r="AA74" s="106">
        <v>0</v>
      </c>
      <c r="AB74" s="106">
        <v>0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0</v>
      </c>
      <c r="AJ74" s="106">
        <v>0</v>
      </c>
      <c r="AK74" s="106">
        <v>0</v>
      </c>
      <c r="AL74" s="106">
        <v>0</v>
      </c>
      <c r="AM74" s="106">
        <v>0</v>
      </c>
      <c r="AN74" s="106">
        <v>0</v>
      </c>
      <c r="AO74" s="106">
        <v>0</v>
      </c>
      <c r="AP74" s="106">
        <v>0</v>
      </c>
      <c r="AQ74" s="106">
        <v>0</v>
      </c>
      <c r="AR74" s="106">
        <v>2</v>
      </c>
      <c r="AS74" s="106">
        <v>0</v>
      </c>
      <c r="AT74" s="106">
        <v>6</v>
      </c>
      <c r="AU74" s="108">
        <v>38.46</v>
      </c>
      <c r="AV74" s="106">
        <v>0</v>
      </c>
      <c r="AW74" s="106">
        <v>0</v>
      </c>
      <c r="AX74" s="106">
        <v>0</v>
      </c>
      <c r="AY74" s="106">
        <v>0</v>
      </c>
      <c r="AZ74" s="106">
        <v>0</v>
      </c>
      <c r="BA74" s="106">
        <v>0</v>
      </c>
      <c r="BB74" s="106">
        <v>0</v>
      </c>
      <c r="BC74" s="106">
        <v>0</v>
      </c>
      <c r="BD74" s="106">
        <v>0</v>
      </c>
      <c r="BE74" s="106">
        <v>0</v>
      </c>
      <c r="BF74" s="106">
        <v>0</v>
      </c>
      <c r="BG74" s="106">
        <v>0</v>
      </c>
      <c r="BH74" s="106">
        <v>0</v>
      </c>
      <c r="BI74" s="106">
        <v>0</v>
      </c>
      <c r="BJ74" s="106">
        <v>0</v>
      </c>
      <c r="BK74" s="106">
        <v>0</v>
      </c>
      <c r="BL74" s="106">
        <v>0</v>
      </c>
      <c r="BM74" s="106">
        <v>0</v>
      </c>
      <c r="BN74" s="106">
        <v>0</v>
      </c>
      <c r="BO74" s="106">
        <v>0</v>
      </c>
      <c r="BP74" s="106">
        <v>0</v>
      </c>
      <c r="BQ74" s="106">
        <v>0</v>
      </c>
      <c r="BR74" s="106">
        <v>0</v>
      </c>
      <c r="BS74" s="106">
        <v>0</v>
      </c>
      <c r="BT74" s="106">
        <f t="shared" si="0"/>
        <v>11</v>
      </c>
      <c r="BU74" s="106">
        <f t="shared" si="1"/>
        <v>5</v>
      </c>
      <c r="BV74" s="106">
        <f t="shared" si="2"/>
        <v>621</v>
      </c>
      <c r="BW74" s="106">
        <f t="shared" si="3"/>
        <v>464.58</v>
      </c>
    </row>
    <row r="75" spans="2:75" ht="12.75">
      <c r="B75" s="104" t="s">
        <v>63</v>
      </c>
      <c r="C75" s="104"/>
      <c r="D75" s="109" t="s">
        <v>355</v>
      </c>
      <c r="E75" s="106">
        <v>0</v>
      </c>
      <c r="F75" s="110" t="s">
        <v>392</v>
      </c>
      <c r="G75" s="106">
        <v>0</v>
      </c>
      <c r="H75" s="110" t="s">
        <v>429</v>
      </c>
      <c r="I75" s="106">
        <v>0</v>
      </c>
      <c r="J75" s="110" t="s">
        <v>466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1</v>
      </c>
      <c r="Q75" s="106">
        <v>0</v>
      </c>
      <c r="R75" s="106">
        <v>1</v>
      </c>
      <c r="S75" s="108">
        <v>2.91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6">
        <v>0</v>
      </c>
      <c r="Z75" s="106">
        <v>0</v>
      </c>
      <c r="AA75" s="106">
        <v>0</v>
      </c>
      <c r="AB75" s="106">
        <v>0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0</v>
      </c>
      <c r="AJ75" s="106">
        <v>0</v>
      </c>
      <c r="AK75" s="106">
        <v>0</v>
      </c>
      <c r="AL75" s="106">
        <v>0</v>
      </c>
      <c r="AM75" s="106">
        <v>0</v>
      </c>
      <c r="AN75" s="106">
        <v>0</v>
      </c>
      <c r="AO75" s="106">
        <v>0</v>
      </c>
      <c r="AP75" s="106">
        <v>0</v>
      </c>
      <c r="AQ75" s="106">
        <v>0</v>
      </c>
      <c r="AR75" s="106">
        <v>1</v>
      </c>
      <c r="AS75" s="106">
        <v>0</v>
      </c>
      <c r="AT75" s="106">
        <v>0</v>
      </c>
      <c r="AU75" s="108">
        <v>4.97</v>
      </c>
      <c r="AV75" s="106">
        <v>0</v>
      </c>
      <c r="AW75" s="106">
        <v>0</v>
      </c>
      <c r="AX75" s="106">
        <v>0</v>
      </c>
      <c r="AY75" s="106">
        <v>0</v>
      </c>
      <c r="AZ75" s="106">
        <v>0</v>
      </c>
      <c r="BA75" s="106">
        <v>0</v>
      </c>
      <c r="BB75" s="106">
        <v>0</v>
      </c>
      <c r="BC75" s="106">
        <v>0</v>
      </c>
      <c r="BD75" s="106">
        <v>0</v>
      </c>
      <c r="BE75" s="106">
        <v>0</v>
      </c>
      <c r="BF75" s="106">
        <v>0</v>
      </c>
      <c r="BG75" s="106">
        <v>0</v>
      </c>
      <c r="BH75" s="106">
        <v>0</v>
      </c>
      <c r="BI75" s="106">
        <v>0</v>
      </c>
      <c r="BJ75" s="106">
        <v>0</v>
      </c>
      <c r="BK75" s="106">
        <v>0</v>
      </c>
      <c r="BL75" s="106">
        <v>0</v>
      </c>
      <c r="BM75" s="106">
        <v>0</v>
      </c>
      <c r="BN75" s="106">
        <v>0</v>
      </c>
      <c r="BO75" s="106">
        <v>0</v>
      </c>
      <c r="BP75" s="106">
        <v>0</v>
      </c>
      <c r="BQ75" s="106">
        <v>0</v>
      </c>
      <c r="BR75" s="106">
        <v>0</v>
      </c>
      <c r="BS75" s="106">
        <v>0</v>
      </c>
      <c r="BT75" s="106">
        <f t="shared" si="0"/>
        <v>2</v>
      </c>
      <c r="BU75" s="106">
        <f t="shared" si="1"/>
        <v>0</v>
      </c>
      <c r="BV75" s="106">
        <f t="shared" si="2"/>
        <v>1</v>
      </c>
      <c r="BW75" s="106">
        <f t="shared" si="3"/>
        <v>7.88</v>
      </c>
    </row>
    <row r="76" spans="2:75" ht="12.75">
      <c r="B76" s="104" t="s">
        <v>64</v>
      </c>
      <c r="C76" s="104"/>
      <c r="D76" s="109" t="s">
        <v>356</v>
      </c>
      <c r="E76" s="106">
        <v>0</v>
      </c>
      <c r="F76" s="110" t="s">
        <v>393</v>
      </c>
      <c r="G76" s="106">
        <v>0</v>
      </c>
      <c r="H76" s="110" t="s">
        <v>430</v>
      </c>
      <c r="I76" s="106">
        <v>0</v>
      </c>
      <c r="J76" s="110" t="s">
        <v>467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0</v>
      </c>
      <c r="U76" s="106">
        <v>0</v>
      </c>
      <c r="V76" s="106">
        <v>0</v>
      </c>
      <c r="W76" s="106">
        <v>0</v>
      </c>
      <c r="X76" s="106">
        <v>0</v>
      </c>
      <c r="Y76" s="106">
        <v>0</v>
      </c>
      <c r="Z76" s="106">
        <v>0</v>
      </c>
      <c r="AA76" s="106">
        <v>0</v>
      </c>
      <c r="AB76" s="106">
        <v>0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0</v>
      </c>
      <c r="AJ76" s="106">
        <v>0</v>
      </c>
      <c r="AK76" s="106">
        <v>0</v>
      </c>
      <c r="AL76" s="106">
        <v>0</v>
      </c>
      <c r="AM76" s="106">
        <v>0</v>
      </c>
      <c r="AN76" s="106">
        <v>0</v>
      </c>
      <c r="AO76" s="106">
        <v>0</v>
      </c>
      <c r="AP76" s="106">
        <v>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6">
        <v>0</v>
      </c>
      <c r="BB76" s="106">
        <v>0</v>
      </c>
      <c r="BC76" s="106">
        <v>0</v>
      </c>
      <c r="BD76" s="106">
        <v>0</v>
      </c>
      <c r="BE76" s="106">
        <v>0</v>
      </c>
      <c r="BF76" s="106">
        <v>0</v>
      </c>
      <c r="BG76" s="106">
        <v>0</v>
      </c>
      <c r="BH76" s="106">
        <v>0</v>
      </c>
      <c r="BI76" s="106">
        <v>0</v>
      </c>
      <c r="BJ76" s="106">
        <v>0</v>
      </c>
      <c r="BK76" s="106">
        <v>0</v>
      </c>
      <c r="BL76" s="106">
        <v>0</v>
      </c>
      <c r="BM76" s="106">
        <v>0</v>
      </c>
      <c r="BN76" s="106">
        <v>0</v>
      </c>
      <c r="BO76" s="106">
        <v>0</v>
      </c>
      <c r="BP76" s="106">
        <v>0</v>
      </c>
      <c r="BQ76" s="106">
        <v>0</v>
      </c>
      <c r="BR76" s="106">
        <v>0</v>
      </c>
      <c r="BS76" s="106">
        <v>0</v>
      </c>
      <c r="BT76" s="106">
        <f t="shared" si="0"/>
        <v>0</v>
      </c>
      <c r="BU76" s="106">
        <f t="shared" si="1"/>
        <v>0</v>
      </c>
      <c r="BV76" s="106">
        <f t="shared" si="2"/>
        <v>0</v>
      </c>
      <c r="BW76" s="106">
        <f t="shared" si="3"/>
        <v>0</v>
      </c>
    </row>
    <row r="77" spans="2:75" ht="12.75">
      <c r="B77" s="104" t="s">
        <v>65</v>
      </c>
      <c r="C77" s="104"/>
      <c r="D77" s="109" t="s">
        <v>357</v>
      </c>
      <c r="E77" s="106">
        <v>1</v>
      </c>
      <c r="F77" s="110" t="s">
        <v>394</v>
      </c>
      <c r="G77" s="106">
        <v>0</v>
      </c>
      <c r="H77" s="110" t="s">
        <v>431</v>
      </c>
      <c r="I77" s="106">
        <v>8</v>
      </c>
      <c r="J77" s="110" t="s">
        <v>468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106">
        <v>0</v>
      </c>
      <c r="U77" s="106">
        <v>0</v>
      </c>
      <c r="V77" s="106">
        <v>0</v>
      </c>
      <c r="W77" s="106">
        <v>0</v>
      </c>
      <c r="X77" s="106">
        <v>0</v>
      </c>
      <c r="Y77" s="106">
        <v>0</v>
      </c>
      <c r="Z77" s="106">
        <v>0</v>
      </c>
      <c r="AA77" s="106">
        <v>0</v>
      </c>
      <c r="AB77" s="106">
        <v>0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0</v>
      </c>
      <c r="AJ77" s="106">
        <v>0</v>
      </c>
      <c r="AK77" s="106">
        <v>0</v>
      </c>
      <c r="AL77" s="106">
        <v>0</v>
      </c>
      <c r="AM77" s="106">
        <v>0</v>
      </c>
      <c r="AN77" s="106">
        <v>0</v>
      </c>
      <c r="AO77" s="106">
        <v>0</v>
      </c>
      <c r="AP77" s="106">
        <v>0</v>
      </c>
      <c r="AQ77" s="106">
        <v>0</v>
      </c>
      <c r="AR77" s="106">
        <v>0</v>
      </c>
      <c r="AS77" s="106">
        <v>0</v>
      </c>
      <c r="AT77" s="106">
        <v>0</v>
      </c>
      <c r="AU77" s="106">
        <v>0</v>
      </c>
      <c r="AV77" s="106">
        <v>0</v>
      </c>
      <c r="AW77" s="106">
        <v>0</v>
      </c>
      <c r="AX77" s="106">
        <v>0</v>
      </c>
      <c r="AY77" s="106">
        <v>0</v>
      </c>
      <c r="AZ77" s="106">
        <v>0</v>
      </c>
      <c r="BA77" s="106">
        <v>0</v>
      </c>
      <c r="BB77" s="106">
        <v>0</v>
      </c>
      <c r="BC77" s="106">
        <v>0</v>
      </c>
      <c r="BD77" s="106">
        <v>0</v>
      </c>
      <c r="BE77" s="106">
        <v>0</v>
      </c>
      <c r="BF77" s="106">
        <v>0</v>
      </c>
      <c r="BG77" s="106">
        <v>0</v>
      </c>
      <c r="BH77" s="106">
        <v>0</v>
      </c>
      <c r="BI77" s="106">
        <v>0</v>
      </c>
      <c r="BJ77" s="106">
        <v>0</v>
      </c>
      <c r="BK77" s="106">
        <v>0</v>
      </c>
      <c r="BL77" s="106">
        <v>0</v>
      </c>
      <c r="BM77" s="106">
        <v>0</v>
      </c>
      <c r="BN77" s="106">
        <v>0</v>
      </c>
      <c r="BO77" s="106">
        <v>0</v>
      </c>
      <c r="BP77" s="106">
        <v>0</v>
      </c>
      <c r="BQ77" s="106">
        <v>0</v>
      </c>
      <c r="BR77" s="106">
        <v>0</v>
      </c>
      <c r="BS77" s="106">
        <v>0</v>
      </c>
      <c r="BT77" s="106">
        <f t="shared" si="0"/>
        <v>1</v>
      </c>
      <c r="BU77" s="106">
        <f t="shared" si="1"/>
        <v>0</v>
      </c>
      <c r="BV77" s="106">
        <f t="shared" si="2"/>
        <v>8</v>
      </c>
      <c r="BW77" s="106">
        <f t="shared" si="3"/>
        <v>0</v>
      </c>
    </row>
    <row r="78" spans="2:75" ht="12.75">
      <c r="B78" s="104" t="s">
        <v>66</v>
      </c>
      <c r="C78" s="104"/>
      <c r="D78" s="109" t="s">
        <v>358</v>
      </c>
      <c r="E78" s="106">
        <v>56</v>
      </c>
      <c r="F78" s="110" t="s">
        <v>395</v>
      </c>
      <c r="G78" s="106">
        <v>108</v>
      </c>
      <c r="H78" s="110" t="s">
        <v>432</v>
      </c>
      <c r="I78" s="106">
        <v>29089</v>
      </c>
      <c r="J78" s="110" t="s">
        <v>469</v>
      </c>
      <c r="K78" s="108">
        <v>270.19</v>
      </c>
      <c r="L78" s="106">
        <v>33</v>
      </c>
      <c r="M78" s="106">
        <v>105</v>
      </c>
      <c r="N78" s="106">
        <v>26318</v>
      </c>
      <c r="O78" s="108">
        <v>251.53</v>
      </c>
      <c r="P78" s="106">
        <v>19</v>
      </c>
      <c r="Q78" s="106">
        <v>12</v>
      </c>
      <c r="R78" s="106">
        <v>3120</v>
      </c>
      <c r="S78" s="108">
        <v>263.75</v>
      </c>
      <c r="T78" s="106">
        <v>0</v>
      </c>
      <c r="U78" s="106">
        <v>0</v>
      </c>
      <c r="V78" s="106">
        <v>0</v>
      </c>
      <c r="W78" s="106">
        <v>0</v>
      </c>
      <c r="X78" s="106">
        <v>1</v>
      </c>
      <c r="Y78" s="106">
        <v>1</v>
      </c>
      <c r="Z78" s="106">
        <v>100</v>
      </c>
      <c r="AA78" s="108">
        <v>100</v>
      </c>
      <c r="AB78" s="106">
        <v>0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0</v>
      </c>
      <c r="AJ78" s="106">
        <v>5</v>
      </c>
      <c r="AK78" s="106">
        <v>0</v>
      </c>
      <c r="AL78" s="106">
        <v>46</v>
      </c>
      <c r="AM78" s="108">
        <v>157.61</v>
      </c>
      <c r="AN78" s="106">
        <v>125</v>
      </c>
      <c r="AO78" s="106">
        <v>14</v>
      </c>
      <c r="AP78" s="106">
        <v>1499</v>
      </c>
      <c r="AQ78" s="108">
        <v>105.93</v>
      </c>
      <c r="AR78" s="106">
        <v>27</v>
      </c>
      <c r="AS78" s="106">
        <v>4</v>
      </c>
      <c r="AT78" s="106">
        <v>476</v>
      </c>
      <c r="AU78" s="108">
        <v>134.75</v>
      </c>
      <c r="AV78" s="106">
        <v>0</v>
      </c>
      <c r="AW78" s="106">
        <v>0</v>
      </c>
      <c r="AX78" s="106">
        <v>0</v>
      </c>
      <c r="AY78" s="106">
        <v>0</v>
      </c>
      <c r="AZ78" s="106">
        <v>0</v>
      </c>
      <c r="BA78" s="106">
        <v>0</v>
      </c>
      <c r="BB78" s="106">
        <v>0</v>
      </c>
      <c r="BC78" s="106">
        <v>0</v>
      </c>
      <c r="BD78" s="106">
        <v>2</v>
      </c>
      <c r="BE78" s="106">
        <v>2</v>
      </c>
      <c r="BF78" s="106">
        <v>500</v>
      </c>
      <c r="BG78" s="108">
        <v>250</v>
      </c>
      <c r="BH78" s="106">
        <v>0</v>
      </c>
      <c r="BI78" s="106">
        <v>0</v>
      </c>
      <c r="BJ78" s="106">
        <v>0</v>
      </c>
      <c r="BK78" s="106">
        <v>0</v>
      </c>
      <c r="BL78" s="106">
        <v>0</v>
      </c>
      <c r="BM78" s="106">
        <v>0</v>
      </c>
      <c r="BN78" s="106">
        <v>0</v>
      </c>
      <c r="BO78" s="106">
        <v>0</v>
      </c>
      <c r="BP78" s="106">
        <v>0</v>
      </c>
      <c r="BQ78" s="106">
        <v>0</v>
      </c>
      <c r="BR78" s="106">
        <v>0</v>
      </c>
      <c r="BS78" s="106">
        <v>0</v>
      </c>
      <c r="BT78" s="106">
        <f t="shared" si="0"/>
        <v>268</v>
      </c>
      <c r="BU78" s="106">
        <f t="shared" si="1"/>
        <v>246</v>
      </c>
      <c r="BV78" s="106">
        <f t="shared" si="2"/>
        <v>61148</v>
      </c>
      <c r="BW78" s="106">
        <f t="shared" si="3"/>
        <v>1533.76</v>
      </c>
    </row>
    <row r="79" spans="2:75" ht="12.75">
      <c r="B79" s="104" t="s">
        <v>67</v>
      </c>
      <c r="C79" s="104"/>
      <c r="D79" s="109" t="s">
        <v>359</v>
      </c>
      <c r="E79" s="106">
        <v>3</v>
      </c>
      <c r="F79" s="110" t="s">
        <v>396</v>
      </c>
      <c r="G79" s="106">
        <v>1</v>
      </c>
      <c r="H79" s="110" t="s">
        <v>433</v>
      </c>
      <c r="I79" s="106">
        <v>180</v>
      </c>
      <c r="J79" s="110" t="s">
        <v>470</v>
      </c>
      <c r="K79" s="108">
        <v>205.42</v>
      </c>
      <c r="L79" s="106">
        <v>1</v>
      </c>
      <c r="M79" s="106">
        <v>0</v>
      </c>
      <c r="N79" s="106">
        <v>49</v>
      </c>
      <c r="O79" s="108">
        <v>315.51</v>
      </c>
      <c r="P79" s="106">
        <v>0</v>
      </c>
      <c r="Q79" s="106">
        <v>0</v>
      </c>
      <c r="R79" s="106">
        <v>0</v>
      </c>
      <c r="S79" s="106">
        <v>0</v>
      </c>
      <c r="T79" s="106">
        <v>2</v>
      </c>
      <c r="U79" s="106">
        <v>1</v>
      </c>
      <c r="V79" s="106">
        <v>37</v>
      </c>
      <c r="W79" s="108">
        <v>74</v>
      </c>
      <c r="X79" s="106">
        <v>1</v>
      </c>
      <c r="Y79" s="106">
        <v>1</v>
      </c>
      <c r="Z79" s="106">
        <v>100</v>
      </c>
      <c r="AA79" s="108">
        <v>100</v>
      </c>
      <c r="AB79" s="106">
        <v>0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0</v>
      </c>
      <c r="AJ79" s="106">
        <v>1</v>
      </c>
      <c r="AK79" s="106">
        <v>0</v>
      </c>
      <c r="AL79" s="106">
        <v>6</v>
      </c>
      <c r="AM79" s="108">
        <v>99.21</v>
      </c>
      <c r="AN79" s="106">
        <v>1</v>
      </c>
      <c r="AO79" s="106">
        <v>0</v>
      </c>
      <c r="AP79" s="106">
        <v>25</v>
      </c>
      <c r="AQ79" s="108">
        <v>100</v>
      </c>
      <c r="AR79" s="106">
        <v>0</v>
      </c>
      <c r="AS79" s="106">
        <v>0</v>
      </c>
      <c r="AT79" s="106">
        <v>0</v>
      </c>
      <c r="AU79" s="106">
        <v>0</v>
      </c>
      <c r="AV79" s="106">
        <v>0</v>
      </c>
      <c r="AW79" s="106">
        <v>0</v>
      </c>
      <c r="AX79" s="106">
        <v>0</v>
      </c>
      <c r="AY79" s="106">
        <v>0</v>
      </c>
      <c r="AZ79" s="106">
        <v>0</v>
      </c>
      <c r="BA79" s="106">
        <v>0</v>
      </c>
      <c r="BB79" s="106">
        <v>0</v>
      </c>
      <c r="BC79" s="106">
        <v>0</v>
      </c>
      <c r="BD79" s="106">
        <v>1</v>
      </c>
      <c r="BE79" s="106">
        <v>0</v>
      </c>
      <c r="BF79" s="106">
        <v>20</v>
      </c>
      <c r="BG79" s="108">
        <v>648.39</v>
      </c>
      <c r="BH79" s="106">
        <v>1</v>
      </c>
      <c r="BI79" s="106">
        <v>0</v>
      </c>
      <c r="BJ79" s="106">
        <v>6</v>
      </c>
      <c r="BK79" s="108">
        <v>99.21</v>
      </c>
      <c r="BL79" s="106">
        <v>1</v>
      </c>
      <c r="BM79" s="106">
        <v>0</v>
      </c>
      <c r="BN79" s="106">
        <v>25</v>
      </c>
      <c r="BO79" s="108">
        <v>100</v>
      </c>
      <c r="BP79" s="106">
        <v>0</v>
      </c>
      <c r="BQ79" s="106">
        <v>0</v>
      </c>
      <c r="BR79" s="106">
        <v>0</v>
      </c>
      <c r="BS79" s="106">
        <v>0</v>
      </c>
      <c r="BT79" s="106">
        <f t="shared" si="0"/>
        <v>12</v>
      </c>
      <c r="BU79" s="106">
        <f t="shared" si="1"/>
        <v>3</v>
      </c>
      <c r="BV79" s="106">
        <f t="shared" si="2"/>
        <v>448</v>
      </c>
      <c r="BW79" s="106">
        <f t="shared" si="3"/>
        <v>1741.74</v>
      </c>
    </row>
    <row r="80" spans="2:75" ht="12.75">
      <c r="B80" s="104" t="s">
        <v>68</v>
      </c>
      <c r="C80" s="104"/>
      <c r="D80" s="109" t="s">
        <v>360</v>
      </c>
      <c r="E80" s="106">
        <v>0</v>
      </c>
      <c r="F80" s="110" t="s">
        <v>397</v>
      </c>
      <c r="G80" s="106">
        <v>0</v>
      </c>
      <c r="H80" s="110" t="s">
        <v>434</v>
      </c>
      <c r="I80" s="106">
        <v>0</v>
      </c>
      <c r="J80" s="110" t="s">
        <v>471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0</v>
      </c>
      <c r="V80" s="106">
        <v>0</v>
      </c>
      <c r="W80" s="108">
        <v>0</v>
      </c>
      <c r="X80" s="106">
        <v>0</v>
      </c>
      <c r="Y80" s="106">
        <v>0</v>
      </c>
      <c r="Z80" s="106">
        <v>0</v>
      </c>
      <c r="AA80" s="106">
        <v>0</v>
      </c>
      <c r="AB80" s="106">
        <v>0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0</v>
      </c>
      <c r="AJ80" s="106">
        <v>0</v>
      </c>
      <c r="AK80" s="106">
        <v>0</v>
      </c>
      <c r="AL80" s="106">
        <v>0</v>
      </c>
      <c r="AM80" s="106">
        <v>0</v>
      </c>
      <c r="AN80" s="106">
        <v>0</v>
      </c>
      <c r="AO80" s="106">
        <v>0</v>
      </c>
      <c r="AP80" s="106">
        <v>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6">
        <v>0</v>
      </c>
      <c r="BB80" s="106">
        <v>0</v>
      </c>
      <c r="BC80" s="106">
        <v>0</v>
      </c>
      <c r="BD80" s="106">
        <v>9</v>
      </c>
      <c r="BE80" s="106">
        <v>11</v>
      </c>
      <c r="BF80" s="106">
        <v>71</v>
      </c>
      <c r="BG80" s="108">
        <v>6.66</v>
      </c>
      <c r="BH80" s="106">
        <v>0</v>
      </c>
      <c r="BI80" s="106">
        <v>0</v>
      </c>
      <c r="BJ80" s="106">
        <v>0</v>
      </c>
      <c r="BK80" s="106">
        <v>0</v>
      </c>
      <c r="BL80" s="106">
        <v>0</v>
      </c>
      <c r="BM80" s="106">
        <v>0</v>
      </c>
      <c r="BN80" s="106">
        <v>0</v>
      </c>
      <c r="BO80" s="106">
        <v>0</v>
      </c>
      <c r="BP80" s="106">
        <v>0</v>
      </c>
      <c r="BQ80" s="106">
        <v>0</v>
      </c>
      <c r="BR80" s="106">
        <v>0</v>
      </c>
      <c r="BS80" s="106">
        <v>0</v>
      </c>
      <c r="BT80" s="106">
        <f t="shared" si="0"/>
        <v>9</v>
      </c>
      <c r="BU80" s="106">
        <f t="shared" si="1"/>
        <v>11</v>
      </c>
      <c r="BV80" s="106">
        <f t="shared" si="2"/>
        <v>71</v>
      </c>
      <c r="BW80" s="106">
        <f t="shared" si="3"/>
        <v>6.66</v>
      </c>
    </row>
    <row r="81" spans="2:75" ht="12.75">
      <c r="B81" s="104" t="s">
        <v>69</v>
      </c>
      <c r="C81" s="104"/>
      <c r="D81" s="109" t="s">
        <v>361</v>
      </c>
      <c r="E81" s="106">
        <v>1</v>
      </c>
      <c r="F81" s="110" t="s">
        <v>398</v>
      </c>
      <c r="G81" s="106">
        <v>0</v>
      </c>
      <c r="H81" s="110" t="s">
        <v>435</v>
      </c>
      <c r="I81" s="106">
        <v>9</v>
      </c>
      <c r="J81" s="110" t="s">
        <v>472</v>
      </c>
      <c r="K81" s="108">
        <v>49.87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106">
        <v>2</v>
      </c>
      <c r="U81" s="106">
        <v>0</v>
      </c>
      <c r="V81" s="106">
        <v>26</v>
      </c>
      <c r="W81" s="108">
        <v>68.51</v>
      </c>
      <c r="X81" s="106">
        <v>0</v>
      </c>
      <c r="Y81" s="106">
        <v>0</v>
      </c>
      <c r="Z81" s="106">
        <v>0</v>
      </c>
      <c r="AA81" s="106">
        <v>0</v>
      </c>
      <c r="AB81" s="106">
        <v>0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0</v>
      </c>
      <c r="AJ81" s="106">
        <v>0</v>
      </c>
      <c r="AK81" s="106">
        <v>0</v>
      </c>
      <c r="AL81" s="106">
        <v>0</v>
      </c>
      <c r="AM81" s="106">
        <v>0</v>
      </c>
      <c r="AN81" s="106">
        <v>0</v>
      </c>
      <c r="AO81" s="106">
        <v>0</v>
      </c>
      <c r="AP81" s="106">
        <v>0</v>
      </c>
      <c r="AQ81" s="106">
        <v>0</v>
      </c>
      <c r="AR81" s="106">
        <v>1</v>
      </c>
      <c r="AS81" s="106">
        <v>0</v>
      </c>
      <c r="AT81" s="106">
        <v>7</v>
      </c>
      <c r="AU81" s="108">
        <v>115.02</v>
      </c>
      <c r="AV81" s="106">
        <v>0</v>
      </c>
      <c r="AW81" s="106">
        <v>0</v>
      </c>
      <c r="AX81" s="106">
        <v>0</v>
      </c>
      <c r="AY81" s="106">
        <v>0</v>
      </c>
      <c r="AZ81" s="106">
        <v>0</v>
      </c>
      <c r="BA81" s="106">
        <v>0</v>
      </c>
      <c r="BB81" s="106">
        <v>0</v>
      </c>
      <c r="BC81" s="106">
        <v>0</v>
      </c>
      <c r="BD81" s="106">
        <v>0</v>
      </c>
      <c r="BE81" s="106">
        <v>0</v>
      </c>
      <c r="BF81" s="106">
        <v>0</v>
      </c>
      <c r="BG81" s="106">
        <v>0</v>
      </c>
      <c r="BH81" s="106">
        <v>0</v>
      </c>
      <c r="BI81" s="106">
        <v>0</v>
      </c>
      <c r="BJ81" s="106">
        <v>0</v>
      </c>
      <c r="BK81" s="106">
        <v>0</v>
      </c>
      <c r="BL81" s="106">
        <v>0</v>
      </c>
      <c r="BM81" s="106">
        <v>0</v>
      </c>
      <c r="BN81" s="106">
        <v>0</v>
      </c>
      <c r="BO81" s="106">
        <v>0</v>
      </c>
      <c r="BP81" s="106">
        <v>0</v>
      </c>
      <c r="BQ81" s="106">
        <v>0</v>
      </c>
      <c r="BR81" s="106">
        <v>0</v>
      </c>
      <c r="BS81" s="106">
        <v>0</v>
      </c>
      <c r="BT81" s="106">
        <f t="shared" si="0"/>
        <v>4</v>
      </c>
      <c r="BU81" s="106">
        <f t="shared" si="1"/>
        <v>0</v>
      </c>
      <c r="BV81" s="106">
        <f t="shared" si="2"/>
        <v>42</v>
      </c>
      <c r="BW81" s="106">
        <f t="shared" si="3"/>
        <v>233.39999999999998</v>
      </c>
    </row>
    <row r="82" spans="2:75" ht="12.75">
      <c r="B82" s="104" t="s">
        <v>70</v>
      </c>
      <c r="C82" s="104"/>
      <c r="D82" s="109" t="s">
        <v>362</v>
      </c>
      <c r="E82" s="106">
        <v>0</v>
      </c>
      <c r="F82" s="110" t="s">
        <v>399</v>
      </c>
      <c r="G82" s="106">
        <v>0</v>
      </c>
      <c r="H82" s="110" t="s">
        <v>436</v>
      </c>
      <c r="I82" s="106">
        <v>0</v>
      </c>
      <c r="J82" s="110" t="s">
        <v>473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6">
        <v>0</v>
      </c>
      <c r="W82" s="108">
        <v>0</v>
      </c>
      <c r="X82" s="106">
        <v>0</v>
      </c>
      <c r="Y82" s="106">
        <v>0</v>
      </c>
      <c r="Z82" s="106">
        <v>0</v>
      </c>
      <c r="AA82" s="106">
        <v>0</v>
      </c>
      <c r="AB82" s="106">
        <v>0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0</v>
      </c>
      <c r="AJ82" s="106">
        <v>0</v>
      </c>
      <c r="AK82" s="106">
        <v>0</v>
      </c>
      <c r="AL82" s="106">
        <v>0</v>
      </c>
      <c r="AM82" s="106">
        <v>0</v>
      </c>
      <c r="AN82" s="106">
        <v>0</v>
      </c>
      <c r="AO82" s="106">
        <v>0</v>
      </c>
      <c r="AP82" s="106">
        <v>0</v>
      </c>
      <c r="AQ82" s="106">
        <v>0</v>
      </c>
      <c r="AR82" s="106">
        <v>1</v>
      </c>
      <c r="AS82" s="106">
        <v>0</v>
      </c>
      <c r="AT82" s="106">
        <v>18</v>
      </c>
      <c r="AU82" s="108">
        <v>285.71</v>
      </c>
      <c r="AV82" s="106">
        <v>0</v>
      </c>
      <c r="AW82" s="106">
        <v>0</v>
      </c>
      <c r="AX82" s="106">
        <v>0</v>
      </c>
      <c r="AY82" s="106">
        <v>0</v>
      </c>
      <c r="AZ82" s="106">
        <v>0</v>
      </c>
      <c r="BA82" s="106">
        <v>0</v>
      </c>
      <c r="BB82" s="106">
        <v>0</v>
      </c>
      <c r="BC82" s="106">
        <v>0</v>
      </c>
      <c r="BD82" s="106">
        <v>0</v>
      </c>
      <c r="BE82" s="106">
        <v>0</v>
      </c>
      <c r="BF82" s="106">
        <v>0</v>
      </c>
      <c r="BG82" s="106">
        <v>0</v>
      </c>
      <c r="BH82" s="106">
        <v>0</v>
      </c>
      <c r="BI82" s="106">
        <v>0</v>
      </c>
      <c r="BJ82" s="106">
        <v>0</v>
      </c>
      <c r="BK82" s="106">
        <v>0</v>
      </c>
      <c r="BL82" s="106">
        <v>0</v>
      </c>
      <c r="BM82" s="106">
        <v>0</v>
      </c>
      <c r="BN82" s="106">
        <v>0</v>
      </c>
      <c r="BO82" s="106">
        <v>0</v>
      </c>
      <c r="BP82" s="106">
        <v>0</v>
      </c>
      <c r="BQ82" s="106">
        <v>0</v>
      </c>
      <c r="BR82" s="106">
        <v>0</v>
      </c>
      <c r="BS82" s="106">
        <v>0</v>
      </c>
      <c r="BT82" s="106">
        <f t="shared" si="0"/>
        <v>1</v>
      </c>
      <c r="BU82" s="106">
        <f t="shared" si="1"/>
        <v>0</v>
      </c>
      <c r="BV82" s="106">
        <f t="shared" si="2"/>
        <v>18</v>
      </c>
      <c r="BW82" s="106">
        <f t="shared" si="3"/>
        <v>285.71</v>
      </c>
    </row>
    <row r="83" spans="2:75" ht="12.75">
      <c r="B83" s="104" t="s">
        <v>71</v>
      </c>
      <c r="C83" s="104"/>
      <c r="D83" s="109" t="s">
        <v>363</v>
      </c>
      <c r="E83" s="106">
        <v>0</v>
      </c>
      <c r="F83" s="110" t="s">
        <v>400</v>
      </c>
      <c r="G83" s="106">
        <v>0</v>
      </c>
      <c r="H83" s="110" t="s">
        <v>437</v>
      </c>
      <c r="I83" s="106">
        <v>0</v>
      </c>
      <c r="J83" s="110" t="s">
        <v>474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7</v>
      </c>
      <c r="U83" s="106">
        <v>3</v>
      </c>
      <c r="V83" s="106">
        <v>259</v>
      </c>
      <c r="W83" s="108">
        <v>98.48</v>
      </c>
      <c r="X83" s="106">
        <v>0</v>
      </c>
      <c r="Y83" s="106">
        <v>0</v>
      </c>
      <c r="Z83" s="106">
        <v>0</v>
      </c>
      <c r="AA83" s="106">
        <v>0</v>
      </c>
      <c r="AB83" s="106">
        <v>0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0</v>
      </c>
      <c r="AJ83" s="106">
        <v>0</v>
      </c>
      <c r="AK83" s="106">
        <v>0</v>
      </c>
      <c r="AL83" s="106">
        <v>0</v>
      </c>
      <c r="AM83" s="106">
        <v>0</v>
      </c>
      <c r="AN83" s="106">
        <v>0</v>
      </c>
      <c r="AO83" s="106">
        <v>0</v>
      </c>
      <c r="AP83" s="106">
        <v>0</v>
      </c>
      <c r="AQ83" s="106">
        <v>0</v>
      </c>
      <c r="AR83" s="106">
        <v>1</v>
      </c>
      <c r="AS83" s="106">
        <v>0</v>
      </c>
      <c r="AT83" s="106">
        <v>17</v>
      </c>
      <c r="AU83" s="108">
        <v>273.02</v>
      </c>
      <c r="AV83" s="106">
        <v>0</v>
      </c>
      <c r="AW83" s="106">
        <v>0</v>
      </c>
      <c r="AX83" s="106">
        <v>0</v>
      </c>
      <c r="AY83" s="106">
        <v>0</v>
      </c>
      <c r="AZ83" s="106">
        <v>0</v>
      </c>
      <c r="BA83" s="106">
        <v>0</v>
      </c>
      <c r="BB83" s="106">
        <v>0</v>
      </c>
      <c r="BC83" s="106">
        <v>0</v>
      </c>
      <c r="BD83" s="106">
        <v>0</v>
      </c>
      <c r="BE83" s="106">
        <v>0</v>
      </c>
      <c r="BF83" s="106">
        <v>0</v>
      </c>
      <c r="BG83" s="106">
        <v>0</v>
      </c>
      <c r="BH83" s="106">
        <v>0</v>
      </c>
      <c r="BI83" s="106">
        <v>0</v>
      </c>
      <c r="BJ83" s="106">
        <v>0</v>
      </c>
      <c r="BK83" s="106">
        <v>0</v>
      </c>
      <c r="BL83" s="106">
        <v>0</v>
      </c>
      <c r="BM83" s="106">
        <v>0</v>
      </c>
      <c r="BN83" s="106">
        <v>0</v>
      </c>
      <c r="BO83" s="106">
        <v>0</v>
      </c>
      <c r="BP83" s="106">
        <v>0</v>
      </c>
      <c r="BQ83" s="106">
        <v>0</v>
      </c>
      <c r="BR83" s="106">
        <v>0</v>
      </c>
      <c r="BS83" s="106">
        <v>0</v>
      </c>
      <c r="BT83" s="106">
        <f t="shared" si="0"/>
        <v>8</v>
      </c>
      <c r="BU83" s="106">
        <f t="shared" si="1"/>
        <v>3</v>
      </c>
      <c r="BV83" s="106">
        <f t="shared" si="2"/>
        <v>276</v>
      </c>
      <c r="BW83" s="106">
        <f t="shared" si="3"/>
        <v>371.5</v>
      </c>
    </row>
    <row r="84" spans="2:75" ht="12.75">
      <c r="B84" s="104" t="s">
        <v>72</v>
      </c>
      <c r="C84" s="104"/>
      <c r="D84" s="109" t="s">
        <v>364</v>
      </c>
      <c r="E84" s="106">
        <v>24</v>
      </c>
      <c r="F84" s="110" t="s">
        <v>401</v>
      </c>
      <c r="G84" s="106">
        <v>4</v>
      </c>
      <c r="H84" s="110" t="s">
        <v>438</v>
      </c>
      <c r="I84" s="106">
        <v>256</v>
      </c>
      <c r="J84" s="110" t="s">
        <v>475</v>
      </c>
      <c r="K84" s="108">
        <v>63.42</v>
      </c>
      <c r="L84" s="106">
        <v>3</v>
      </c>
      <c r="M84" s="106">
        <v>0</v>
      </c>
      <c r="N84" s="106">
        <v>33</v>
      </c>
      <c r="O84" s="108">
        <v>106.63</v>
      </c>
      <c r="P84" s="106">
        <v>0</v>
      </c>
      <c r="Q84" s="106">
        <v>0</v>
      </c>
      <c r="R84" s="106">
        <v>0</v>
      </c>
      <c r="S84" s="106">
        <v>0</v>
      </c>
      <c r="T84" s="106">
        <v>13</v>
      </c>
      <c r="U84" s="106">
        <v>5</v>
      </c>
      <c r="V84" s="106">
        <v>278</v>
      </c>
      <c r="W84" s="108">
        <v>53.52</v>
      </c>
      <c r="X84" s="106">
        <v>0</v>
      </c>
      <c r="Y84" s="106">
        <v>0</v>
      </c>
      <c r="Z84" s="106">
        <v>0</v>
      </c>
      <c r="AA84" s="106">
        <v>0</v>
      </c>
      <c r="AB84" s="106">
        <v>0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0</v>
      </c>
      <c r="AJ84" s="106">
        <v>0</v>
      </c>
      <c r="AK84" s="106">
        <v>0</v>
      </c>
      <c r="AL84" s="106">
        <v>0</v>
      </c>
      <c r="AM84" s="106">
        <v>0</v>
      </c>
      <c r="AN84" s="106">
        <v>3</v>
      </c>
      <c r="AO84" s="106">
        <v>0</v>
      </c>
      <c r="AP84" s="106">
        <v>23</v>
      </c>
      <c r="AQ84" s="108">
        <v>145.35</v>
      </c>
      <c r="AR84" s="106">
        <v>23</v>
      </c>
      <c r="AS84" s="106">
        <v>4</v>
      </c>
      <c r="AT84" s="106">
        <v>514</v>
      </c>
      <c r="AU84" s="108">
        <v>124.55</v>
      </c>
      <c r="AV84" s="106">
        <v>1</v>
      </c>
      <c r="AW84" s="106">
        <v>0</v>
      </c>
      <c r="AX84" s="106">
        <v>3</v>
      </c>
      <c r="AY84" s="108">
        <v>49.6</v>
      </c>
      <c r="AZ84" s="106">
        <v>0</v>
      </c>
      <c r="BA84" s="106">
        <v>0</v>
      </c>
      <c r="BB84" s="106">
        <v>0</v>
      </c>
      <c r="BC84" s="106">
        <v>0</v>
      </c>
      <c r="BD84" s="106">
        <v>0</v>
      </c>
      <c r="BE84" s="106">
        <v>0</v>
      </c>
      <c r="BF84" s="106">
        <v>0</v>
      </c>
      <c r="BG84" s="106">
        <v>0</v>
      </c>
      <c r="BH84" s="106">
        <v>1</v>
      </c>
      <c r="BI84" s="106">
        <v>0</v>
      </c>
      <c r="BJ84" s="106">
        <v>3</v>
      </c>
      <c r="BK84" s="108">
        <v>49.6</v>
      </c>
      <c r="BL84" s="106">
        <v>0</v>
      </c>
      <c r="BM84" s="106">
        <v>0</v>
      </c>
      <c r="BN84" s="106">
        <v>0</v>
      </c>
      <c r="BO84" s="106">
        <v>0</v>
      </c>
      <c r="BP84" s="106">
        <v>0</v>
      </c>
      <c r="BQ84" s="106">
        <v>0</v>
      </c>
      <c r="BR84" s="106">
        <v>0</v>
      </c>
      <c r="BS84" s="106">
        <v>0</v>
      </c>
      <c r="BT84" s="106">
        <f t="shared" si="0"/>
        <v>68</v>
      </c>
      <c r="BU84" s="106">
        <f t="shared" si="1"/>
        <v>13</v>
      </c>
      <c r="BV84" s="106">
        <f t="shared" si="2"/>
        <v>1110</v>
      </c>
      <c r="BW84" s="106">
        <f t="shared" si="3"/>
        <v>592.6700000000001</v>
      </c>
    </row>
    <row r="85" spans="2:75" ht="12.75">
      <c r="B85" s="104" t="s">
        <v>73</v>
      </c>
      <c r="C85" s="104"/>
      <c r="D85" s="109" t="s">
        <v>365</v>
      </c>
      <c r="E85" s="106">
        <v>0</v>
      </c>
      <c r="F85" s="110" t="s">
        <v>402</v>
      </c>
      <c r="G85" s="106">
        <v>0</v>
      </c>
      <c r="H85" s="110" t="s">
        <v>439</v>
      </c>
      <c r="I85" s="106">
        <v>0</v>
      </c>
      <c r="J85" s="110" t="s">
        <v>476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8">
        <v>0</v>
      </c>
      <c r="X85" s="106">
        <v>0</v>
      </c>
      <c r="Y85" s="106">
        <v>0</v>
      </c>
      <c r="Z85" s="106">
        <v>0</v>
      </c>
      <c r="AA85" s="106">
        <v>0</v>
      </c>
      <c r="AB85" s="106">
        <v>0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0</v>
      </c>
      <c r="AJ85" s="106">
        <v>0</v>
      </c>
      <c r="AK85" s="106">
        <v>0</v>
      </c>
      <c r="AL85" s="106">
        <v>0</v>
      </c>
      <c r="AM85" s="106">
        <v>0</v>
      </c>
      <c r="AN85" s="106">
        <v>0</v>
      </c>
      <c r="AO85" s="106">
        <v>0</v>
      </c>
      <c r="AP85" s="106">
        <v>0</v>
      </c>
      <c r="AQ85" s="106">
        <v>0</v>
      </c>
      <c r="AR85" s="106">
        <v>0</v>
      </c>
      <c r="AS85" s="106">
        <v>0</v>
      </c>
      <c r="AT85" s="106">
        <v>0</v>
      </c>
      <c r="AU85" s="108">
        <v>0</v>
      </c>
      <c r="AV85" s="106">
        <v>0</v>
      </c>
      <c r="AW85" s="106">
        <v>0</v>
      </c>
      <c r="AX85" s="106">
        <v>0</v>
      </c>
      <c r="AY85" s="106">
        <v>0</v>
      </c>
      <c r="AZ85" s="106">
        <v>1</v>
      </c>
      <c r="BA85" s="106">
        <v>1</v>
      </c>
      <c r="BB85" s="106">
        <v>70</v>
      </c>
      <c r="BC85" s="108">
        <v>70</v>
      </c>
      <c r="BD85" s="106">
        <v>0</v>
      </c>
      <c r="BE85" s="106">
        <v>0</v>
      </c>
      <c r="BF85" s="106">
        <v>0</v>
      </c>
      <c r="BG85" s="106">
        <v>0</v>
      </c>
      <c r="BH85" s="106">
        <v>0</v>
      </c>
      <c r="BI85" s="106">
        <v>0</v>
      </c>
      <c r="BJ85" s="106">
        <v>0</v>
      </c>
      <c r="BK85" s="106">
        <v>0</v>
      </c>
      <c r="BL85" s="106">
        <v>0</v>
      </c>
      <c r="BM85" s="106">
        <v>0</v>
      </c>
      <c r="BN85" s="106">
        <v>0</v>
      </c>
      <c r="BO85" s="106">
        <v>0</v>
      </c>
      <c r="BP85" s="106">
        <v>0</v>
      </c>
      <c r="BQ85" s="106">
        <v>0</v>
      </c>
      <c r="BR85" s="106">
        <v>0</v>
      </c>
      <c r="BS85" s="106">
        <v>0</v>
      </c>
      <c r="BT85" s="106">
        <f t="shared" si="0"/>
        <v>1</v>
      </c>
      <c r="BU85" s="106">
        <f t="shared" si="1"/>
        <v>1</v>
      </c>
      <c r="BV85" s="106">
        <f t="shared" si="2"/>
        <v>70</v>
      </c>
      <c r="BW85" s="106">
        <f t="shared" si="3"/>
        <v>70</v>
      </c>
    </row>
    <row r="86" spans="2:75" ht="12.75">
      <c r="B86" s="104" t="s">
        <v>74</v>
      </c>
      <c r="C86" s="104"/>
      <c r="D86" s="109" t="s">
        <v>366</v>
      </c>
      <c r="E86" s="106">
        <v>4</v>
      </c>
      <c r="F86" s="110" t="s">
        <v>403</v>
      </c>
      <c r="G86" s="106">
        <v>0</v>
      </c>
      <c r="H86" s="110" t="s">
        <v>440</v>
      </c>
      <c r="I86" s="106">
        <v>21</v>
      </c>
      <c r="J86" s="110" t="s">
        <v>477</v>
      </c>
      <c r="K86" s="108">
        <v>111.02</v>
      </c>
      <c r="L86" s="106">
        <v>2</v>
      </c>
      <c r="M86" s="106">
        <v>0</v>
      </c>
      <c r="N86" s="106">
        <v>17</v>
      </c>
      <c r="O86" s="108">
        <v>108.17</v>
      </c>
      <c r="P86" s="106">
        <v>0</v>
      </c>
      <c r="Q86" s="106">
        <v>0</v>
      </c>
      <c r="R86" s="106">
        <v>0</v>
      </c>
      <c r="S86" s="106">
        <v>0</v>
      </c>
      <c r="T86" s="106">
        <v>17</v>
      </c>
      <c r="U86" s="106">
        <v>6</v>
      </c>
      <c r="V86" s="106">
        <v>751</v>
      </c>
      <c r="W86" s="108">
        <v>118.99</v>
      </c>
      <c r="X86" s="106">
        <v>1</v>
      </c>
      <c r="Y86" s="106">
        <v>0</v>
      </c>
      <c r="Z86" s="106">
        <v>3</v>
      </c>
      <c r="AA86" s="108">
        <v>106.45</v>
      </c>
      <c r="AB86" s="106">
        <v>0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06">
        <v>0</v>
      </c>
      <c r="AL86" s="106">
        <v>0</v>
      </c>
      <c r="AM86" s="106">
        <v>0</v>
      </c>
      <c r="AN86" s="106">
        <v>1</v>
      </c>
      <c r="AO86" s="106">
        <v>0</v>
      </c>
      <c r="AP86" s="106">
        <v>24</v>
      </c>
      <c r="AQ86" s="108">
        <v>100.09</v>
      </c>
      <c r="AR86" s="106">
        <v>1</v>
      </c>
      <c r="AS86" s="106">
        <v>0</v>
      </c>
      <c r="AT86" s="106">
        <v>6</v>
      </c>
      <c r="AU86" s="108">
        <v>99.21</v>
      </c>
      <c r="AV86" s="106">
        <v>0</v>
      </c>
      <c r="AW86" s="106">
        <v>0</v>
      </c>
      <c r="AX86" s="106">
        <v>0</v>
      </c>
      <c r="AY86" s="106">
        <v>0</v>
      </c>
      <c r="AZ86" s="106">
        <v>0</v>
      </c>
      <c r="BA86" s="106">
        <v>0</v>
      </c>
      <c r="BB86" s="106">
        <v>0</v>
      </c>
      <c r="BC86" s="106">
        <v>0</v>
      </c>
      <c r="BD86" s="106">
        <v>0</v>
      </c>
      <c r="BE86" s="106">
        <v>0</v>
      </c>
      <c r="BF86" s="106">
        <v>0</v>
      </c>
      <c r="BG86" s="106">
        <v>0</v>
      </c>
      <c r="BH86" s="106">
        <v>0</v>
      </c>
      <c r="BI86" s="106">
        <v>0</v>
      </c>
      <c r="BJ86" s="106">
        <v>0</v>
      </c>
      <c r="BK86" s="106">
        <v>0</v>
      </c>
      <c r="BL86" s="106">
        <v>0</v>
      </c>
      <c r="BM86" s="106">
        <v>0</v>
      </c>
      <c r="BN86" s="106">
        <v>0</v>
      </c>
      <c r="BO86" s="106">
        <v>0</v>
      </c>
      <c r="BP86" s="106">
        <v>0</v>
      </c>
      <c r="BQ86" s="106">
        <v>0</v>
      </c>
      <c r="BR86" s="106">
        <v>0</v>
      </c>
      <c r="BS86" s="106">
        <v>0</v>
      </c>
      <c r="BT86" s="106">
        <f t="shared" si="0"/>
        <v>26</v>
      </c>
      <c r="BU86" s="106">
        <f t="shared" si="1"/>
        <v>6</v>
      </c>
      <c r="BV86" s="106">
        <f t="shared" si="2"/>
        <v>822</v>
      </c>
      <c r="BW86" s="106">
        <f t="shared" si="3"/>
        <v>643.9300000000001</v>
      </c>
    </row>
    <row r="87" spans="2:75" ht="12.75">
      <c r="B87" s="104" t="s">
        <v>75</v>
      </c>
      <c r="C87" s="104"/>
      <c r="D87" s="109" t="s">
        <v>367</v>
      </c>
      <c r="E87" s="106">
        <v>38</v>
      </c>
      <c r="F87" s="110" t="s">
        <v>404</v>
      </c>
      <c r="G87" s="106">
        <v>10</v>
      </c>
      <c r="H87" s="110" t="s">
        <v>441</v>
      </c>
      <c r="I87" s="106">
        <v>6457</v>
      </c>
      <c r="J87" s="110" t="s">
        <v>478</v>
      </c>
      <c r="K87" s="108">
        <v>642.95</v>
      </c>
      <c r="L87" s="106">
        <v>15</v>
      </c>
      <c r="M87" s="106">
        <v>7</v>
      </c>
      <c r="N87" s="106">
        <v>3904</v>
      </c>
      <c r="O87" s="108">
        <v>567.87</v>
      </c>
      <c r="P87" s="106">
        <v>3</v>
      </c>
      <c r="Q87" s="106">
        <v>0</v>
      </c>
      <c r="R87" s="106">
        <v>135</v>
      </c>
      <c r="S87" s="108">
        <v>359.58</v>
      </c>
      <c r="T87" s="106">
        <v>47</v>
      </c>
      <c r="U87" s="106">
        <v>17</v>
      </c>
      <c r="V87" s="106">
        <v>9014</v>
      </c>
      <c r="W87" s="108">
        <v>524.46</v>
      </c>
      <c r="X87" s="106">
        <v>4</v>
      </c>
      <c r="Y87" s="106">
        <v>0</v>
      </c>
      <c r="Z87" s="106">
        <v>71</v>
      </c>
      <c r="AA87" s="108">
        <v>376.94</v>
      </c>
      <c r="AB87" s="106">
        <v>0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0</v>
      </c>
      <c r="AJ87" s="106">
        <v>5</v>
      </c>
      <c r="AK87" s="106">
        <v>0</v>
      </c>
      <c r="AL87" s="106">
        <v>77</v>
      </c>
      <c r="AM87" s="108">
        <v>291.03</v>
      </c>
      <c r="AN87" s="106">
        <v>27</v>
      </c>
      <c r="AO87" s="106">
        <v>5</v>
      </c>
      <c r="AP87" s="106">
        <v>3019</v>
      </c>
      <c r="AQ87" s="108">
        <v>598</v>
      </c>
      <c r="AR87" s="106">
        <v>28</v>
      </c>
      <c r="AS87" s="106">
        <v>3</v>
      </c>
      <c r="AT87" s="106">
        <v>1388</v>
      </c>
      <c r="AU87" s="108">
        <v>463.34</v>
      </c>
      <c r="AV87" s="106">
        <v>1</v>
      </c>
      <c r="AW87" s="106">
        <v>0</v>
      </c>
      <c r="AX87" s="106">
        <v>16</v>
      </c>
      <c r="AY87" s="108">
        <v>257.94</v>
      </c>
      <c r="AZ87" s="106">
        <v>0</v>
      </c>
      <c r="BA87" s="106">
        <v>0</v>
      </c>
      <c r="BB87" s="106">
        <v>0</v>
      </c>
      <c r="BC87" s="106">
        <v>0</v>
      </c>
      <c r="BD87" s="106">
        <v>0</v>
      </c>
      <c r="BE87" s="106">
        <v>0</v>
      </c>
      <c r="BF87" s="106">
        <v>0</v>
      </c>
      <c r="BG87" s="106">
        <v>0</v>
      </c>
      <c r="BH87" s="106">
        <v>0</v>
      </c>
      <c r="BI87" s="106">
        <v>0</v>
      </c>
      <c r="BJ87" s="106">
        <v>0</v>
      </c>
      <c r="BK87" s="106">
        <v>0</v>
      </c>
      <c r="BL87" s="106">
        <v>0</v>
      </c>
      <c r="BM87" s="106">
        <v>0</v>
      </c>
      <c r="BN87" s="106">
        <v>0</v>
      </c>
      <c r="BO87" s="106">
        <v>0</v>
      </c>
      <c r="BP87" s="106">
        <v>0</v>
      </c>
      <c r="BQ87" s="106">
        <v>0</v>
      </c>
      <c r="BR87" s="106">
        <v>0</v>
      </c>
      <c r="BS87" s="106">
        <v>0</v>
      </c>
      <c r="BT87" s="106">
        <f aca="true" t="shared" si="4" ref="BT87:BT98">SUM(E87+L87+P87+T87+X87+AB87+AF87+AJ87+AN87+AR87+AV87+AZ87+BD87+BH87+BL87+BP87)</f>
        <v>168</v>
      </c>
      <c r="BU87" s="106">
        <f aca="true" t="shared" si="5" ref="BU87:BU98">SUM(G87+M87+Q87+U87+Y87+AC87+AG87+AK87+AO87+AS87+AW87+BA87+BE87+BI87+BM87+BQ87)</f>
        <v>42</v>
      </c>
      <c r="BV87" s="106">
        <f aca="true" t="shared" si="6" ref="BV87:BV98">SUM(I87+N87+R87+V87+Z87+AD87+AH87+AL87+AP87+AT87+AX87+BB87+BF87+BJ87+BN87+BR87)</f>
        <v>24081</v>
      </c>
      <c r="BW87" s="106">
        <f aca="true" t="shared" si="7" ref="BW87:BW98">SUM(K87+O87+S87+W87+AA87+AE87+AI87+AM87+AQ87+AU87+AY87+BC87+BG87+BK87+BO87+BS87)</f>
        <v>4082.11</v>
      </c>
    </row>
    <row r="88" spans="2:75" ht="12.75">
      <c r="B88" s="104" t="s">
        <v>76</v>
      </c>
      <c r="C88" s="104"/>
      <c r="D88" s="109" t="s">
        <v>368</v>
      </c>
      <c r="E88" s="106">
        <v>0</v>
      </c>
      <c r="F88" s="110" t="s">
        <v>405</v>
      </c>
      <c r="G88" s="106">
        <v>0</v>
      </c>
      <c r="H88" s="110" t="s">
        <v>442</v>
      </c>
      <c r="I88" s="106">
        <v>0</v>
      </c>
      <c r="J88" s="110" t="s">
        <v>479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1</v>
      </c>
      <c r="U88" s="106">
        <v>0</v>
      </c>
      <c r="V88" s="106">
        <v>1</v>
      </c>
      <c r="W88" s="108">
        <v>5.59</v>
      </c>
      <c r="X88" s="106">
        <v>0</v>
      </c>
      <c r="Y88" s="106">
        <v>0</v>
      </c>
      <c r="Z88" s="106">
        <v>0</v>
      </c>
      <c r="AA88" s="106">
        <v>0</v>
      </c>
      <c r="AB88" s="106">
        <v>0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0</v>
      </c>
      <c r="AJ88" s="106">
        <v>0</v>
      </c>
      <c r="AK88" s="106">
        <v>0</v>
      </c>
      <c r="AL88" s="106">
        <v>0</v>
      </c>
      <c r="AM88" s="106">
        <v>0</v>
      </c>
      <c r="AN88" s="106">
        <v>1</v>
      </c>
      <c r="AO88" s="106">
        <v>0</v>
      </c>
      <c r="AP88" s="106">
        <v>1</v>
      </c>
      <c r="AQ88" s="108">
        <v>5.59</v>
      </c>
      <c r="AR88" s="106">
        <v>1</v>
      </c>
      <c r="AS88" s="106">
        <v>0</v>
      </c>
      <c r="AT88" s="106">
        <v>1</v>
      </c>
      <c r="AU88" s="108">
        <v>9.03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6">
        <v>0</v>
      </c>
      <c r="BB88" s="106">
        <v>0</v>
      </c>
      <c r="BC88" s="106">
        <v>0</v>
      </c>
      <c r="BD88" s="106">
        <v>0</v>
      </c>
      <c r="BE88" s="106">
        <v>0</v>
      </c>
      <c r="BF88" s="106">
        <v>0</v>
      </c>
      <c r="BG88" s="106">
        <v>0</v>
      </c>
      <c r="BH88" s="106">
        <v>0</v>
      </c>
      <c r="BI88" s="106">
        <v>0</v>
      </c>
      <c r="BJ88" s="106">
        <v>0</v>
      </c>
      <c r="BK88" s="106">
        <v>0</v>
      </c>
      <c r="BL88" s="106">
        <v>0</v>
      </c>
      <c r="BM88" s="106">
        <v>0</v>
      </c>
      <c r="BN88" s="106">
        <v>0</v>
      </c>
      <c r="BO88" s="106">
        <v>0</v>
      </c>
      <c r="BP88" s="106">
        <v>0</v>
      </c>
      <c r="BQ88" s="106">
        <v>0</v>
      </c>
      <c r="BR88" s="106">
        <v>0</v>
      </c>
      <c r="BS88" s="106">
        <v>0</v>
      </c>
      <c r="BT88" s="106">
        <f t="shared" si="4"/>
        <v>3</v>
      </c>
      <c r="BU88" s="106">
        <f t="shared" si="5"/>
        <v>0</v>
      </c>
      <c r="BV88" s="106">
        <f t="shared" si="6"/>
        <v>3</v>
      </c>
      <c r="BW88" s="106">
        <f t="shared" si="7"/>
        <v>20.21</v>
      </c>
    </row>
    <row r="89" spans="2:75" ht="12.75">
      <c r="B89" s="104" t="s">
        <v>77</v>
      </c>
      <c r="C89" s="104"/>
      <c r="D89" s="109" t="s">
        <v>369</v>
      </c>
      <c r="E89" s="106">
        <v>12</v>
      </c>
      <c r="F89" s="110" t="s">
        <v>406</v>
      </c>
      <c r="G89" s="106">
        <v>43</v>
      </c>
      <c r="H89" s="110" t="s">
        <v>443</v>
      </c>
      <c r="I89" s="106">
        <v>13096</v>
      </c>
      <c r="J89" s="110" t="s">
        <v>480</v>
      </c>
      <c r="K89" s="108">
        <v>307.49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2</v>
      </c>
      <c r="U89" s="106">
        <v>0</v>
      </c>
      <c r="V89" s="106">
        <v>250</v>
      </c>
      <c r="W89" s="108">
        <v>798.72</v>
      </c>
      <c r="X89" s="106">
        <v>0</v>
      </c>
      <c r="Y89" s="106">
        <v>0</v>
      </c>
      <c r="Z89" s="106">
        <v>0</v>
      </c>
      <c r="AA89" s="106">
        <v>0</v>
      </c>
      <c r="AB89" s="106">
        <v>1</v>
      </c>
      <c r="AC89" s="106">
        <v>0</v>
      </c>
      <c r="AD89" s="106">
        <v>4</v>
      </c>
      <c r="AE89" s="108">
        <v>63.49</v>
      </c>
      <c r="AF89" s="106">
        <v>6</v>
      </c>
      <c r="AG89" s="106">
        <v>3</v>
      </c>
      <c r="AH89" s="106">
        <v>555</v>
      </c>
      <c r="AI89" s="108">
        <v>170.72</v>
      </c>
      <c r="AJ89" s="106">
        <v>1</v>
      </c>
      <c r="AK89" s="106">
        <v>0</v>
      </c>
      <c r="AL89" s="106">
        <v>12</v>
      </c>
      <c r="AM89" s="108">
        <v>190.48</v>
      </c>
      <c r="AN89" s="106">
        <v>1</v>
      </c>
      <c r="AO89" s="106">
        <v>1</v>
      </c>
      <c r="AP89" s="106">
        <v>75</v>
      </c>
      <c r="AQ89" s="108">
        <v>133.21</v>
      </c>
      <c r="AR89" s="106">
        <v>0</v>
      </c>
      <c r="AS89" s="106">
        <v>0</v>
      </c>
      <c r="AT89" s="106">
        <v>0</v>
      </c>
      <c r="AU89" s="106">
        <v>0</v>
      </c>
      <c r="AV89" s="106">
        <v>0</v>
      </c>
      <c r="AW89" s="106">
        <v>0</v>
      </c>
      <c r="AX89" s="106">
        <v>0</v>
      </c>
      <c r="AY89" s="106">
        <v>0</v>
      </c>
      <c r="AZ89" s="106">
        <v>0</v>
      </c>
      <c r="BA89" s="106">
        <v>0</v>
      </c>
      <c r="BB89" s="106">
        <v>0</v>
      </c>
      <c r="BC89" s="106">
        <v>0</v>
      </c>
      <c r="BD89" s="106">
        <v>2</v>
      </c>
      <c r="BE89" s="106">
        <v>1</v>
      </c>
      <c r="BF89" s="106">
        <v>350</v>
      </c>
      <c r="BG89" s="108">
        <v>430.5</v>
      </c>
      <c r="BH89" s="106">
        <v>0</v>
      </c>
      <c r="BI89" s="106">
        <v>0</v>
      </c>
      <c r="BJ89" s="106">
        <v>0</v>
      </c>
      <c r="BK89" s="106">
        <v>0</v>
      </c>
      <c r="BL89" s="106">
        <v>1</v>
      </c>
      <c r="BM89" s="106">
        <v>0</v>
      </c>
      <c r="BN89" s="106">
        <v>3</v>
      </c>
      <c r="BO89" s="108">
        <v>600</v>
      </c>
      <c r="BP89" s="106">
        <v>2</v>
      </c>
      <c r="BQ89" s="106">
        <v>0</v>
      </c>
      <c r="BR89" s="106">
        <v>146</v>
      </c>
      <c r="BS89" s="108">
        <v>466.36</v>
      </c>
      <c r="BT89" s="106">
        <f t="shared" si="4"/>
        <v>28</v>
      </c>
      <c r="BU89" s="106">
        <f t="shared" si="5"/>
        <v>48</v>
      </c>
      <c r="BV89" s="106">
        <f t="shared" si="6"/>
        <v>14491</v>
      </c>
      <c r="BW89" s="106">
        <f t="shared" si="7"/>
        <v>3160.9700000000003</v>
      </c>
    </row>
    <row r="90" spans="2:75" ht="12.75">
      <c r="B90" s="104" t="s">
        <v>78</v>
      </c>
      <c r="C90" s="104"/>
      <c r="D90" s="109" t="s">
        <v>370</v>
      </c>
      <c r="E90" s="106">
        <v>0</v>
      </c>
      <c r="F90" s="110" t="s">
        <v>407</v>
      </c>
      <c r="G90" s="106">
        <v>0</v>
      </c>
      <c r="H90" s="110" t="s">
        <v>444</v>
      </c>
      <c r="I90" s="106">
        <v>0</v>
      </c>
      <c r="J90" s="110" t="s">
        <v>481</v>
      </c>
      <c r="K90" s="106">
        <v>0</v>
      </c>
      <c r="L90" s="106">
        <v>2</v>
      </c>
      <c r="M90" s="106">
        <v>1</v>
      </c>
      <c r="N90" s="106">
        <v>18</v>
      </c>
      <c r="O90" s="108">
        <v>17.19</v>
      </c>
      <c r="P90" s="106">
        <v>0</v>
      </c>
      <c r="Q90" s="106">
        <v>0</v>
      </c>
      <c r="R90" s="106">
        <v>0</v>
      </c>
      <c r="S90" s="106">
        <v>0</v>
      </c>
      <c r="T90" s="106">
        <v>1</v>
      </c>
      <c r="U90" s="106">
        <v>0</v>
      </c>
      <c r="V90" s="106">
        <v>5</v>
      </c>
      <c r="W90" s="108">
        <v>23.94</v>
      </c>
      <c r="X90" s="106">
        <v>0</v>
      </c>
      <c r="Y90" s="106">
        <v>0</v>
      </c>
      <c r="Z90" s="106">
        <v>0</v>
      </c>
      <c r="AA90" s="106">
        <v>0</v>
      </c>
      <c r="AB90" s="106">
        <v>0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0</v>
      </c>
      <c r="AJ90" s="106">
        <v>0</v>
      </c>
      <c r="AK90" s="106">
        <v>0</v>
      </c>
      <c r="AL90" s="106">
        <v>0</v>
      </c>
      <c r="AM90" s="106">
        <v>0</v>
      </c>
      <c r="AN90" s="106">
        <v>0</v>
      </c>
      <c r="AO90" s="106">
        <v>0</v>
      </c>
      <c r="AP90" s="106">
        <v>0</v>
      </c>
      <c r="AQ90" s="106">
        <v>0</v>
      </c>
      <c r="AR90" s="106">
        <v>0</v>
      </c>
      <c r="AS90" s="106">
        <v>0</v>
      </c>
      <c r="AT90" s="106">
        <v>0</v>
      </c>
      <c r="AU90" s="106">
        <v>0</v>
      </c>
      <c r="AV90" s="106">
        <v>0</v>
      </c>
      <c r="AW90" s="106">
        <v>0</v>
      </c>
      <c r="AX90" s="106">
        <v>0</v>
      </c>
      <c r="AY90" s="106">
        <v>0</v>
      </c>
      <c r="AZ90" s="106">
        <v>0</v>
      </c>
      <c r="BA90" s="106">
        <v>0</v>
      </c>
      <c r="BB90" s="106">
        <v>0</v>
      </c>
      <c r="BC90" s="106">
        <v>0</v>
      </c>
      <c r="BD90" s="106">
        <v>0</v>
      </c>
      <c r="BE90" s="106">
        <v>0</v>
      </c>
      <c r="BF90" s="106">
        <v>0</v>
      </c>
      <c r="BG90" s="106">
        <v>0</v>
      </c>
      <c r="BH90" s="106">
        <v>1</v>
      </c>
      <c r="BI90" s="106">
        <v>0</v>
      </c>
      <c r="BJ90" s="106">
        <v>2</v>
      </c>
      <c r="BK90" s="108">
        <v>10.64</v>
      </c>
      <c r="BL90" s="106">
        <v>0</v>
      </c>
      <c r="BM90" s="106">
        <v>0</v>
      </c>
      <c r="BN90" s="106">
        <v>0</v>
      </c>
      <c r="BO90" s="106">
        <v>0</v>
      </c>
      <c r="BP90" s="106">
        <v>0</v>
      </c>
      <c r="BQ90" s="106">
        <v>0</v>
      </c>
      <c r="BR90" s="106">
        <v>0</v>
      </c>
      <c r="BS90" s="106">
        <v>0</v>
      </c>
      <c r="BT90" s="106">
        <f t="shared" si="4"/>
        <v>4</v>
      </c>
      <c r="BU90" s="106">
        <f t="shared" si="5"/>
        <v>1</v>
      </c>
      <c r="BV90" s="106">
        <f t="shared" si="6"/>
        <v>25</v>
      </c>
      <c r="BW90" s="106">
        <f t="shared" si="7"/>
        <v>51.77</v>
      </c>
    </row>
    <row r="91" spans="2:75" ht="12.75">
      <c r="B91" s="104" t="s">
        <v>79</v>
      </c>
      <c r="C91" s="104"/>
      <c r="D91" s="109" t="s">
        <v>371</v>
      </c>
      <c r="E91" s="106">
        <v>0</v>
      </c>
      <c r="F91" s="110" t="s">
        <v>408</v>
      </c>
      <c r="G91" s="106">
        <v>0</v>
      </c>
      <c r="H91" s="110" t="s">
        <v>445</v>
      </c>
      <c r="I91" s="106">
        <v>0</v>
      </c>
      <c r="J91" s="110" t="s">
        <v>482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6">
        <v>0</v>
      </c>
      <c r="W91" s="108">
        <v>0</v>
      </c>
      <c r="X91" s="106">
        <v>0</v>
      </c>
      <c r="Y91" s="106">
        <v>0</v>
      </c>
      <c r="Z91" s="106">
        <v>0</v>
      </c>
      <c r="AA91" s="106">
        <v>0</v>
      </c>
      <c r="AB91" s="106">
        <v>0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0</v>
      </c>
      <c r="AJ91" s="106">
        <v>0</v>
      </c>
      <c r="AK91" s="106">
        <v>0</v>
      </c>
      <c r="AL91" s="106">
        <v>0</v>
      </c>
      <c r="AM91" s="106">
        <v>0</v>
      </c>
      <c r="AN91" s="106">
        <v>0</v>
      </c>
      <c r="AO91" s="106">
        <v>0</v>
      </c>
      <c r="AP91" s="106">
        <v>0</v>
      </c>
      <c r="AQ91" s="106">
        <v>0</v>
      </c>
      <c r="AR91" s="106">
        <v>0</v>
      </c>
      <c r="AS91" s="106">
        <v>0</v>
      </c>
      <c r="AT91" s="106">
        <v>0</v>
      </c>
      <c r="AU91" s="106">
        <v>0</v>
      </c>
      <c r="AV91" s="106">
        <v>0</v>
      </c>
      <c r="AW91" s="106">
        <v>0</v>
      </c>
      <c r="AX91" s="106">
        <v>0</v>
      </c>
      <c r="AY91" s="106">
        <v>0</v>
      </c>
      <c r="AZ91" s="106">
        <v>0</v>
      </c>
      <c r="BA91" s="106">
        <v>0</v>
      </c>
      <c r="BB91" s="106">
        <v>0</v>
      </c>
      <c r="BC91" s="106">
        <v>0</v>
      </c>
      <c r="BD91" s="106">
        <v>0</v>
      </c>
      <c r="BE91" s="106">
        <v>0</v>
      </c>
      <c r="BF91" s="106">
        <v>0</v>
      </c>
      <c r="BG91" s="106">
        <v>0</v>
      </c>
      <c r="BH91" s="106">
        <v>0</v>
      </c>
      <c r="BI91" s="106">
        <v>0</v>
      </c>
      <c r="BJ91" s="106">
        <v>0</v>
      </c>
      <c r="BK91" s="106">
        <v>0</v>
      </c>
      <c r="BL91" s="106">
        <v>0</v>
      </c>
      <c r="BM91" s="106">
        <v>0</v>
      </c>
      <c r="BN91" s="106">
        <v>0</v>
      </c>
      <c r="BO91" s="106">
        <v>0</v>
      </c>
      <c r="BP91" s="106">
        <v>0</v>
      </c>
      <c r="BQ91" s="106">
        <v>0</v>
      </c>
      <c r="BR91" s="106">
        <v>0</v>
      </c>
      <c r="BS91" s="106">
        <v>0</v>
      </c>
      <c r="BT91" s="106">
        <f t="shared" si="4"/>
        <v>0</v>
      </c>
      <c r="BU91" s="106">
        <f t="shared" si="5"/>
        <v>0</v>
      </c>
      <c r="BV91" s="106">
        <f t="shared" si="6"/>
        <v>0</v>
      </c>
      <c r="BW91" s="106">
        <f t="shared" si="7"/>
        <v>0</v>
      </c>
    </row>
    <row r="92" spans="2:75" ht="12.75">
      <c r="B92" s="104" t="s">
        <v>80</v>
      </c>
      <c r="C92" s="104"/>
      <c r="D92" s="109" t="s">
        <v>372</v>
      </c>
      <c r="E92" s="106">
        <v>0</v>
      </c>
      <c r="F92" s="110" t="s">
        <v>409</v>
      </c>
      <c r="G92" s="106">
        <v>0</v>
      </c>
      <c r="H92" s="110" t="s">
        <v>446</v>
      </c>
      <c r="I92" s="106">
        <v>0</v>
      </c>
      <c r="J92" s="110" t="s">
        <v>483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1</v>
      </c>
      <c r="U92" s="106">
        <v>7</v>
      </c>
      <c r="V92" s="106">
        <v>251</v>
      </c>
      <c r="W92" s="108">
        <v>35.85</v>
      </c>
      <c r="X92" s="106">
        <v>0</v>
      </c>
      <c r="Y92" s="106">
        <v>0</v>
      </c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06">
        <v>0</v>
      </c>
      <c r="AL92" s="106">
        <v>0</v>
      </c>
      <c r="AM92" s="106">
        <v>0</v>
      </c>
      <c r="AN92" s="106">
        <v>0</v>
      </c>
      <c r="AO92" s="106">
        <v>0</v>
      </c>
      <c r="AP92" s="106">
        <v>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6">
        <v>0</v>
      </c>
      <c r="BB92" s="106">
        <v>0</v>
      </c>
      <c r="BC92" s="106">
        <v>0</v>
      </c>
      <c r="BD92" s="106">
        <v>0</v>
      </c>
      <c r="BE92" s="106">
        <v>0</v>
      </c>
      <c r="BF92" s="106">
        <v>0</v>
      </c>
      <c r="BG92" s="106">
        <v>0</v>
      </c>
      <c r="BH92" s="106">
        <v>0</v>
      </c>
      <c r="BI92" s="106">
        <v>0</v>
      </c>
      <c r="BJ92" s="106">
        <v>0</v>
      </c>
      <c r="BK92" s="106">
        <v>0</v>
      </c>
      <c r="BL92" s="106">
        <v>0</v>
      </c>
      <c r="BM92" s="106">
        <v>0</v>
      </c>
      <c r="BN92" s="106">
        <v>0</v>
      </c>
      <c r="BO92" s="106">
        <v>0</v>
      </c>
      <c r="BP92" s="106">
        <v>0</v>
      </c>
      <c r="BQ92" s="106">
        <v>0</v>
      </c>
      <c r="BR92" s="106">
        <v>0</v>
      </c>
      <c r="BS92" s="106">
        <v>0</v>
      </c>
      <c r="BT92" s="106">
        <f t="shared" si="4"/>
        <v>1</v>
      </c>
      <c r="BU92" s="106">
        <f t="shared" si="5"/>
        <v>7</v>
      </c>
      <c r="BV92" s="106">
        <f t="shared" si="6"/>
        <v>251</v>
      </c>
      <c r="BW92" s="106">
        <f t="shared" si="7"/>
        <v>35.85</v>
      </c>
    </row>
    <row r="93" spans="2:75" ht="12.75">
      <c r="B93" s="104" t="s">
        <v>81</v>
      </c>
      <c r="C93" s="104"/>
      <c r="D93" s="109" t="s">
        <v>373</v>
      </c>
      <c r="E93" s="106">
        <v>62</v>
      </c>
      <c r="F93" s="110" t="s">
        <v>410</v>
      </c>
      <c r="G93" s="106">
        <v>42</v>
      </c>
      <c r="H93" s="110" t="s">
        <v>447</v>
      </c>
      <c r="I93" s="106">
        <v>8754</v>
      </c>
      <c r="J93" s="110" t="s">
        <v>484</v>
      </c>
      <c r="K93" s="108">
        <v>207.43</v>
      </c>
      <c r="L93" s="106">
        <v>57</v>
      </c>
      <c r="M93" s="106">
        <v>56</v>
      </c>
      <c r="N93" s="106">
        <v>18802</v>
      </c>
      <c r="O93" s="108">
        <v>338.36</v>
      </c>
      <c r="P93" s="106">
        <v>13</v>
      </c>
      <c r="Q93" s="106">
        <v>10</v>
      </c>
      <c r="R93" s="106">
        <v>3455</v>
      </c>
      <c r="S93" s="108">
        <v>337.04</v>
      </c>
      <c r="T93" s="106">
        <v>202</v>
      </c>
      <c r="U93" s="106">
        <v>180</v>
      </c>
      <c r="V93" s="106">
        <v>67819</v>
      </c>
      <c r="W93" s="108">
        <v>377.64</v>
      </c>
      <c r="X93" s="106">
        <v>4</v>
      </c>
      <c r="Y93" s="106">
        <v>1</v>
      </c>
      <c r="Z93" s="106">
        <v>280</v>
      </c>
      <c r="AA93" s="108">
        <v>189.83</v>
      </c>
      <c r="AB93" s="106">
        <v>2</v>
      </c>
      <c r="AC93" s="106">
        <v>1</v>
      </c>
      <c r="AD93" s="106">
        <v>400</v>
      </c>
      <c r="AE93" s="108">
        <v>399.64</v>
      </c>
      <c r="AF93" s="106">
        <v>7</v>
      </c>
      <c r="AG93" s="106">
        <v>3</v>
      </c>
      <c r="AH93" s="106">
        <v>612</v>
      </c>
      <c r="AI93" s="108">
        <v>208.41</v>
      </c>
      <c r="AJ93" s="106">
        <v>4</v>
      </c>
      <c r="AK93" s="106">
        <v>0</v>
      </c>
      <c r="AL93" s="106">
        <v>9</v>
      </c>
      <c r="AM93" s="108">
        <v>99.55</v>
      </c>
      <c r="AN93" s="106">
        <v>21</v>
      </c>
      <c r="AO93" s="106">
        <v>7</v>
      </c>
      <c r="AP93" s="106">
        <v>1879</v>
      </c>
      <c r="AQ93" s="108">
        <v>283.59</v>
      </c>
      <c r="AR93" s="106">
        <v>14</v>
      </c>
      <c r="AS93" s="106">
        <v>11</v>
      </c>
      <c r="AT93" s="106">
        <v>4256</v>
      </c>
      <c r="AU93" s="108">
        <v>380.22</v>
      </c>
      <c r="AV93" s="106">
        <v>0</v>
      </c>
      <c r="AW93" s="106">
        <v>0</v>
      </c>
      <c r="AX93" s="106">
        <v>0</v>
      </c>
      <c r="AY93" s="106">
        <v>0</v>
      </c>
      <c r="AZ93" s="106">
        <v>3</v>
      </c>
      <c r="BA93" s="106">
        <v>1</v>
      </c>
      <c r="BB93" s="106">
        <v>179</v>
      </c>
      <c r="BC93" s="108">
        <v>287.13</v>
      </c>
      <c r="BD93" s="106">
        <v>12</v>
      </c>
      <c r="BE93" s="106">
        <v>2</v>
      </c>
      <c r="BF93" s="106">
        <v>416</v>
      </c>
      <c r="BG93" s="108">
        <v>204.58</v>
      </c>
      <c r="BH93" s="106">
        <v>2</v>
      </c>
      <c r="BI93" s="106">
        <v>1</v>
      </c>
      <c r="BJ93" s="106">
        <v>100</v>
      </c>
      <c r="BK93" s="108">
        <v>80</v>
      </c>
      <c r="BL93" s="106">
        <v>3</v>
      </c>
      <c r="BM93" s="106">
        <v>2</v>
      </c>
      <c r="BN93" s="106">
        <v>635</v>
      </c>
      <c r="BO93" s="108">
        <v>405.45</v>
      </c>
      <c r="BP93" s="106">
        <v>1</v>
      </c>
      <c r="BQ93" s="106">
        <v>2</v>
      </c>
      <c r="BR93" s="106">
        <v>300</v>
      </c>
      <c r="BS93" s="108">
        <v>200</v>
      </c>
      <c r="BT93" s="106">
        <f t="shared" si="4"/>
        <v>407</v>
      </c>
      <c r="BU93" s="106">
        <f t="shared" si="5"/>
        <v>319</v>
      </c>
      <c r="BV93" s="106">
        <f t="shared" si="6"/>
        <v>107896</v>
      </c>
      <c r="BW93" s="106">
        <f t="shared" si="7"/>
        <v>3998.87</v>
      </c>
    </row>
    <row r="94" spans="2:75" ht="12.75">
      <c r="B94" s="104" t="s">
        <v>82</v>
      </c>
      <c r="C94" s="104"/>
      <c r="D94" s="109" t="s">
        <v>374</v>
      </c>
      <c r="E94" s="106">
        <v>0</v>
      </c>
      <c r="F94" s="110" t="s">
        <v>411</v>
      </c>
      <c r="G94" s="106">
        <v>0</v>
      </c>
      <c r="H94" s="110" t="s">
        <v>448</v>
      </c>
      <c r="I94" s="106">
        <v>0</v>
      </c>
      <c r="J94" s="110" t="s">
        <v>485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6">
        <v>0</v>
      </c>
      <c r="W94" s="108">
        <v>0</v>
      </c>
      <c r="X94" s="106">
        <v>0</v>
      </c>
      <c r="Y94" s="106">
        <v>0</v>
      </c>
      <c r="Z94" s="106"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0</v>
      </c>
      <c r="AJ94" s="106">
        <v>0</v>
      </c>
      <c r="AK94" s="106">
        <v>0</v>
      </c>
      <c r="AL94" s="106">
        <v>0</v>
      </c>
      <c r="AM94" s="106">
        <v>0</v>
      </c>
      <c r="AN94" s="106">
        <v>0</v>
      </c>
      <c r="AO94" s="106">
        <v>0</v>
      </c>
      <c r="AP94" s="106">
        <v>0</v>
      </c>
      <c r="AQ94" s="106">
        <v>0</v>
      </c>
      <c r="AR94" s="106">
        <v>0</v>
      </c>
      <c r="AS94" s="106">
        <v>0</v>
      </c>
      <c r="AT94" s="106">
        <v>0</v>
      </c>
      <c r="AU94" s="106">
        <v>0</v>
      </c>
      <c r="AV94" s="106">
        <v>0</v>
      </c>
      <c r="AW94" s="106">
        <v>0</v>
      </c>
      <c r="AX94" s="106">
        <v>0</v>
      </c>
      <c r="AY94" s="106">
        <v>0</v>
      </c>
      <c r="AZ94" s="106">
        <v>0</v>
      </c>
      <c r="BA94" s="106">
        <v>0</v>
      </c>
      <c r="BB94" s="106">
        <v>0</v>
      </c>
      <c r="BC94" s="106">
        <v>0</v>
      </c>
      <c r="BD94" s="106">
        <v>0</v>
      </c>
      <c r="BE94" s="106">
        <v>0</v>
      </c>
      <c r="BF94" s="106">
        <v>0</v>
      </c>
      <c r="BG94" s="106">
        <v>0</v>
      </c>
      <c r="BH94" s="106">
        <v>0</v>
      </c>
      <c r="BI94" s="106">
        <v>0</v>
      </c>
      <c r="BJ94" s="106">
        <v>0</v>
      </c>
      <c r="BK94" s="106">
        <v>0</v>
      </c>
      <c r="BL94" s="106">
        <v>0</v>
      </c>
      <c r="BM94" s="106">
        <v>0</v>
      </c>
      <c r="BN94" s="106">
        <v>0</v>
      </c>
      <c r="BO94" s="106">
        <v>0</v>
      </c>
      <c r="BP94" s="106">
        <v>0</v>
      </c>
      <c r="BQ94" s="106">
        <v>0</v>
      </c>
      <c r="BR94" s="106">
        <v>0</v>
      </c>
      <c r="BS94" s="106">
        <v>0</v>
      </c>
      <c r="BT94" s="106">
        <f t="shared" si="4"/>
        <v>0</v>
      </c>
      <c r="BU94" s="106">
        <f t="shared" si="5"/>
        <v>0</v>
      </c>
      <c r="BV94" s="106">
        <f t="shared" si="6"/>
        <v>0</v>
      </c>
      <c r="BW94" s="106">
        <f t="shared" si="7"/>
        <v>0</v>
      </c>
    </row>
    <row r="95" spans="2:75" ht="12.75">
      <c r="B95" s="104" t="s">
        <v>83</v>
      </c>
      <c r="C95" s="104"/>
      <c r="D95" s="109" t="s">
        <v>375</v>
      </c>
      <c r="E95" s="106">
        <v>0</v>
      </c>
      <c r="F95" s="110" t="s">
        <v>412</v>
      </c>
      <c r="G95" s="106">
        <v>0</v>
      </c>
      <c r="H95" s="110" t="s">
        <v>449</v>
      </c>
      <c r="I95" s="106">
        <v>0</v>
      </c>
      <c r="J95" s="110" t="s">
        <v>486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6">
        <v>0</v>
      </c>
      <c r="W95" s="108">
        <v>0</v>
      </c>
      <c r="X95" s="106">
        <v>0</v>
      </c>
      <c r="Y95" s="106">
        <v>0</v>
      </c>
      <c r="Z95" s="106">
        <v>0</v>
      </c>
      <c r="AA95" s="106">
        <v>0</v>
      </c>
      <c r="AB95" s="106">
        <v>0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0</v>
      </c>
      <c r="AJ95" s="106">
        <v>0</v>
      </c>
      <c r="AK95" s="106">
        <v>0</v>
      </c>
      <c r="AL95" s="106">
        <v>0</v>
      </c>
      <c r="AM95" s="106">
        <v>0</v>
      </c>
      <c r="AN95" s="106">
        <v>0</v>
      </c>
      <c r="AO95" s="106">
        <v>0</v>
      </c>
      <c r="AP95" s="106">
        <v>0</v>
      </c>
      <c r="AQ95" s="106">
        <v>0</v>
      </c>
      <c r="AR95" s="106">
        <v>0</v>
      </c>
      <c r="AS95" s="106">
        <v>0</v>
      </c>
      <c r="AT95" s="106">
        <v>0</v>
      </c>
      <c r="AU95" s="106">
        <v>0</v>
      </c>
      <c r="AV95" s="106">
        <v>0</v>
      </c>
      <c r="AW95" s="106">
        <v>0</v>
      </c>
      <c r="AX95" s="106">
        <v>0</v>
      </c>
      <c r="AY95" s="106">
        <v>0</v>
      </c>
      <c r="AZ95" s="106">
        <v>0</v>
      </c>
      <c r="BA95" s="106">
        <v>0</v>
      </c>
      <c r="BB95" s="106">
        <v>0</v>
      </c>
      <c r="BC95" s="106">
        <v>0</v>
      </c>
      <c r="BD95" s="106">
        <v>0</v>
      </c>
      <c r="BE95" s="106">
        <v>0</v>
      </c>
      <c r="BF95" s="106">
        <v>0</v>
      </c>
      <c r="BG95" s="106">
        <v>0</v>
      </c>
      <c r="BH95" s="106">
        <v>0</v>
      </c>
      <c r="BI95" s="106">
        <v>0</v>
      </c>
      <c r="BJ95" s="106">
        <v>0</v>
      </c>
      <c r="BK95" s="106">
        <v>0</v>
      </c>
      <c r="BL95" s="106">
        <v>0</v>
      </c>
      <c r="BM95" s="106">
        <v>0</v>
      </c>
      <c r="BN95" s="106">
        <v>0</v>
      </c>
      <c r="BO95" s="106">
        <v>0</v>
      </c>
      <c r="BP95" s="106">
        <v>0</v>
      </c>
      <c r="BQ95" s="106">
        <v>0</v>
      </c>
      <c r="BR95" s="106">
        <v>0</v>
      </c>
      <c r="BS95" s="106">
        <v>0</v>
      </c>
      <c r="BT95" s="106">
        <f t="shared" si="4"/>
        <v>0</v>
      </c>
      <c r="BU95" s="106">
        <f t="shared" si="5"/>
        <v>0</v>
      </c>
      <c r="BV95" s="106">
        <f t="shared" si="6"/>
        <v>0</v>
      </c>
      <c r="BW95" s="106">
        <f t="shared" si="7"/>
        <v>0</v>
      </c>
    </row>
    <row r="96" spans="2:75" ht="12.75">
      <c r="B96" s="104" t="s">
        <v>84</v>
      </c>
      <c r="C96" s="104"/>
      <c r="D96" s="109" t="s">
        <v>376</v>
      </c>
      <c r="E96" s="106">
        <v>6</v>
      </c>
      <c r="F96" s="110" t="s">
        <v>413</v>
      </c>
      <c r="G96" s="106">
        <v>1</v>
      </c>
      <c r="H96" s="110" t="s">
        <v>450</v>
      </c>
      <c r="I96" s="106">
        <v>60</v>
      </c>
      <c r="J96" s="110" t="s">
        <v>487</v>
      </c>
      <c r="K96" s="108">
        <v>68</v>
      </c>
      <c r="L96" s="106">
        <v>2</v>
      </c>
      <c r="M96" s="106">
        <v>1</v>
      </c>
      <c r="N96" s="106">
        <v>86</v>
      </c>
      <c r="O96" s="108">
        <v>59.88</v>
      </c>
      <c r="P96" s="106">
        <v>2</v>
      </c>
      <c r="Q96" s="106">
        <v>0</v>
      </c>
      <c r="R96" s="106">
        <v>28</v>
      </c>
      <c r="S96" s="108">
        <v>80</v>
      </c>
      <c r="T96" s="106">
        <v>0</v>
      </c>
      <c r="U96" s="106">
        <v>0</v>
      </c>
      <c r="V96" s="106">
        <v>0</v>
      </c>
      <c r="W96" s="108">
        <v>0</v>
      </c>
      <c r="X96" s="106">
        <v>1</v>
      </c>
      <c r="Y96" s="106">
        <v>0</v>
      </c>
      <c r="Z96" s="106">
        <v>4</v>
      </c>
      <c r="AA96" s="108">
        <v>59.52</v>
      </c>
      <c r="AB96" s="106">
        <v>1</v>
      </c>
      <c r="AC96" s="106">
        <v>0</v>
      </c>
      <c r="AD96" s="106">
        <v>12</v>
      </c>
      <c r="AE96" s="108">
        <v>95.46</v>
      </c>
      <c r="AF96" s="106">
        <v>1</v>
      </c>
      <c r="AG96" s="106">
        <v>0</v>
      </c>
      <c r="AH96" s="106">
        <v>2</v>
      </c>
      <c r="AI96" s="108">
        <v>35.71</v>
      </c>
      <c r="AJ96" s="106">
        <v>1</v>
      </c>
      <c r="AK96" s="106">
        <v>0</v>
      </c>
      <c r="AL96" s="106">
        <v>7</v>
      </c>
      <c r="AM96" s="108">
        <v>105.51</v>
      </c>
      <c r="AN96" s="106">
        <v>23</v>
      </c>
      <c r="AO96" s="106">
        <v>4</v>
      </c>
      <c r="AP96" s="106">
        <v>264</v>
      </c>
      <c r="AQ96" s="108">
        <v>66.19</v>
      </c>
      <c r="AR96" s="106">
        <v>1</v>
      </c>
      <c r="AS96" s="106">
        <v>0</v>
      </c>
      <c r="AT96" s="106">
        <v>6</v>
      </c>
      <c r="AU96" s="108">
        <v>91.38</v>
      </c>
      <c r="AV96" s="106">
        <v>49</v>
      </c>
      <c r="AW96" s="106">
        <v>31</v>
      </c>
      <c r="AX96" s="106">
        <v>1814</v>
      </c>
      <c r="AY96" s="108">
        <v>57.88</v>
      </c>
      <c r="AZ96" s="106">
        <v>29</v>
      </c>
      <c r="BA96" s="106">
        <v>10</v>
      </c>
      <c r="BB96" s="106">
        <v>657</v>
      </c>
      <c r="BC96" s="108">
        <v>62.73</v>
      </c>
      <c r="BD96" s="106">
        <v>26</v>
      </c>
      <c r="BE96" s="106">
        <v>5</v>
      </c>
      <c r="BF96" s="106">
        <v>477</v>
      </c>
      <c r="BG96" s="108">
        <v>104.02</v>
      </c>
      <c r="BH96" s="106">
        <v>7</v>
      </c>
      <c r="BI96" s="106">
        <v>1</v>
      </c>
      <c r="BJ96" s="106">
        <v>81</v>
      </c>
      <c r="BK96" s="108">
        <v>109.17</v>
      </c>
      <c r="BL96" s="106">
        <v>31</v>
      </c>
      <c r="BM96" s="106">
        <v>6</v>
      </c>
      <c r="BN96" s="106">
        <v>702</v>
      </c>
      <c r="BO96" s="108">
        <v>108.58</v>
      </c>
      <c r="BP96" s="106">
        <v>1</v>
      </c>
      <c r="BQ96" s="106">
        <v>0</v>
      </c>
      <c r="BR96" s="106">
        <v>13</v>
      </c>
      <c r="BS96" s="108">
        <v>100</v>
      </c>
      <c r="BT96" s="106">
        <f t="shared" si="4"/>
        <v>181</v>
      </c>
      <c r="BU96" s="106">
        <f t="shared" si="5"/>
        <v>59</v>
      </c>
      <c r="BV96" s="106">
        <f t="shared" si="6"/>
        <v>4213</v>
      </c>
      <c r="BW96" s="106">
        <f t="shared" si="7"/>
        <v>1204.03</v>
      </c>
    </row>
    <row r="97" spans="2:75" ht="12.75">
      <c r="B97" s="111" t="s">
        <v>85</v>
      </c>
      <c r="C97" s="111"/>
      <c r="D97" s="112" t="s">
        <v>377</v>
      </c>
      <c r="E97" s="106">
        <v>5</v>
      </c>
      <c r="F97" s="113" t="s">
        <v>414</v>
      </c>
      <c r="G97" s="106">
        <v>0</v>
      </c>
      <c r="H97" s="113" t="s">
        <v>451</v>
      </c>
      <c r="I97" s="106">
        <v>23</v>
      </c>
      <c r="J97" s="113" t="s">
        <v>488</v>
      </c>
      <c r="K97" s="108">
        <v>138.32</v>
      </c>
      <c r="L97" s="106">
        <v>5</v>
      </c>
      <c r="M97" s="106">
        <v>5</v>
      </c>
      <c r="N97" s="106">
        <v>2550</v>
      </c>
      <c r="O97" s="108">
        <v>471.65</v>
      </c>
      <c r="P97" s="106">
        <v>0</v>
      </c>
      <c r="Q97" s="106">
        <v>0</v>
      </c>
      <c r="R97" s="106">
        <v>0</v>
      </c>
      <c r="S97" s="108">
        <v>0</v>
      </c>
      <c r="T97" s="106">
        <v>58</v>
      </c>
      <c r="U97" s="106">
        <v>18</v>
      </c>
      <c r="V97" s="106">
        <v>4605</v>
      </c>
      <c r="W97" s="108">
        <v>262.19</v>
      </c>
      <c r="X97" s="106">
        <v>1</v>
      </c>
      <c r="Y97" s="106">
        <v>0</v>
      </c>
      <c r="Z97" s="106">
        <v>5</v>
      </c>
      <c r="AA97" s="108">
        <v>74.41</v>
      </c>
      <c r="AB97" s="106">
        <v>0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1</v>
      </c>
      <c r="AK97" s="106">
        <v>0</v>
      </c>
      <c r="AL97" s="106">
        <v>12</v>
      </c>
      <c r="AM97" s="108">
        <v>266.62</v>
      </c>
      <c r="AN97" s="106">
        <v>4</v>
      </c>
      <c r="AO97" s="106">
        <v>0</v>
      </c>
      <c r="AP97" s="106">
        <v>65</v>
      </c>
      <c r="AQ97" s="108">
        <v>196.65</v>
      </c>
      <c r="AR97" s="106">
        <v>10</v>
      </c>
      <c r="AS97" s="106">
        <v>1</v>
      </c>
      <c r="AT97" s="106">
        <v>220</v>
      </c>
      <c r="AU97" s="108">
        <v>207.48</v>
      </c>
      <c r="AV97" s="106">
        <v>0</v>
      </c>
      <c r="AW97" s="106">
        <v>0</v>
      </c>
      <c r="AX97" s="106">
        <v>0</v>
      </c>
      <c r="AY97" s="106">
        <v>0</v>
      </c>
      <c r="AZ97" s="106">
        <v>0</v>
      </c>
      <c r="BA97" s="106">
        <v>0</v>
      </c>
      <c r="BB97" s="106">
        <v>0</v>
      </c>
      <c r="BC97" s="106">
        <v>0</v>
      </c>
      <c r="BD97" s="106">
        <v>1</v>
      </c>
      <c r="BE97" s="106">
        <v>0</v>
      </c>
      <c r="BF97" s="106">
        <v>23</v>
      </c>
      <c r="BG97" s="108">
        <v>74.88</v>
      </c>
      <c r="BH97" s="106">
        <v>0</v>
      </c>
      <c r="BI97" s="106">
        <v>0</v>
      </c>
      <c r="BJ97" s="106">
        <v>0</v>
      </c>
      <c r="BK97" s="106">
        <v>0</v>
      </c>
      <c r="BL97" s="106">
        <v>0</v>
      </c>
      <c r="BM97" s="106">
        <v>0</v>
      </c>
      <c r="BN97" s="106">
        <v>0</v>
      </c>
      <c r="BO97" s="106">
        <v>0</v>
      </c>
      <c r="BP97" s="106">
        <v>0</v>
      </c>
      <c r="BQ97" s="106">
        <v>0</v>
      </c>
      <c r="BR97" s="106">
        <v>0</v>
      </c>
      <c r="BS97" s="106">
        <v>0</v>
      </c>
      <c r="BT97" s="106">
        <f t="shared" si="4"/>
        <v>85</v>
      </c>
      <c r="BU97" s="106">
        <f t="shared" si="5"/>
        <v>24</v>
      </c>
      <c r="BV97" s="106">
        <f t="shared" si="6"/>
        <v>7503</v>
      </c>
      <c r="BW97" s="106">
        <f t="shared" si="7"/>
        <v>1692.2000000000003</v>
      </c>
    </row>
    <row r="98" spans="1:148" s="8" customFormat="1" ht="12.75">
      <c r="A98" s="9"/>
      <c r="B98" s="114" t="s">
        <v>89</v>
      </c>
      <c r="C98" s="115"/>
      <c r="D98" s="109" t="s">
        <v>489</v>
      </c>
      <c r="E98" s="110">
        <f aca="true" t="shared" si="8" ref="E98:M98">SUM(E22:E97)</f>
        <v>14199</v>
      </c>
      <c r="F98" s="110" t="s">
        <v>490</v>
      </c>
      <c r="G98" s="110">
        <f t="shared" si="8"/>
        <v>17975</v>
      </c>
      <c r="H98" s="110" t="s">
        <v>491</v>
      </c>
      <c r="I98" s="110">
        <f t="shared" si="8"/>
        <v>425267</v>
      </c>
      <c r="J98" s="110" t="s">
        <v>492</v>
      </c>
      <c r="K98" s="110">
        <f t="shared" si="8"/>
        <v>4493.66</v>
      </c>
      <c r="L98" s="110">
        <f t="shared" si="8"/>
        <v>1253</v>
      </c>
      <c r="M98" s="110">
        <f t="shared" si="8"/>
        <v>1271</v>
      </c>
      <c r="N98" s="110">
        <f aca="true" t="shared" si="9" ref="N98:AQ98">SUM(N22:N97)</f>
        <v>71289</v>
      </c>
      <c r="O98" s="110">
        <f t="shared" si="9"/>
        <v>4698.45</v>
      </c>
      <c r="P98" s="110">
        <f>SUM(P22:P97)</f>
        <v>4151</v>
      </c>
      <c r="Q98" s="110">
        <f>SUM(Q22:Q97)</f>
        <v>3942</v>
      </c>
      <c r="R98" s="110">
        <f>SUM(R22:R97)</f>
        <v>56006</v>
      </c>
      <c r="S98" s="110">
        <f>SUM(S22:S97)</f>
        <v>2753.72</v>
      </c>
      <c r="T98" s="110">
        <f t="shared" si="9"/>
        <v>3246</v>
      </c>
      <c r="U98" s="110">
        <f t="shared" si="9"/>
        <v>1846</v>
      </c>
      <c r="V98" s="110">
        <f t="shared" si="9"/>
        <v>117602</v>
      </c>
      <c r="W98" s="110">
        <f t="shared" si="9"/>
        <v>4315.530000000001</v>
      </c>
      <c r="X98" s="110">
        <f t="shared" si="9"/>
        <v>1801</v>
      </c>
      <c r="Y98" s="110">
        <f t="shared" si="9"/>
        <v>1846</v>
      </c>
      <c r="Z98" s="110">
        <f t="shared" si="9"/>
        <v>27753</v>
      </c>
      <c r="AA98" s="110">
        <f t="shared" si="9"/>
        <v>1329.8500000000001</v>
      </c>
      <c r="AB98" s="110">
        <f t="shared" si="9"/>
        <v>1574</v>
      </c>
      <c r="AC98" s="110">
        <f t="shared" si="9"/>
        <v>2099</v>
      </c>
      <c r="AD98" s="110">
        <f t="shared" si="9"/>
        <v>38465</v>
      </c>
      <c r="AE98" s="110">
        <f t="shared" si="9"/>
        <v>1738.1</v>
      </c>
      <c r="AF98" s="110">
        <f t="shared" si="9"/>
        <v>7090</v>
      </c>
      <c r="AG98" s="110">
        <f t="shared" si="9"/>
        <v>9960</v>
      </c>
      <c r="AH98" s="110">
        <f t="shared" si="9"/>
        <v>271265</v>
      </c>
      <c r="AI98" s="110">
        <f t="shared" si="9"/>
        <v>1732.89</v>
      </c>
      <c r="AJ98" s="110">
        <f t="shared" si="9"/>
        <v>9553</v>
      </c>
      <c r="AK98" s="110">
        <f t="shared" si="9"/>
        <v>12097</v>
      </c>
      <c r="AL98" s="110">
        <f t="shared" si="9"/>
        <v>193542</v>
      </c>
      <c r="AM98" s="110">
        <f t="shared" si="9"/>
        <v>3199.8399999999997</v>
      </c>
      <c r="AN98" s="110">
        <f t="shared" si="9"/>
        <v>29363</v>
      </c>
      <c r="AO98" s="110">
        <f t="shared" si="9"/>
        <v>30814</v>
      </c>
      <c r="AP98" s="110">
        <f t="shared" si="9"/>
        <v>617678</v>
      </c>
      <c r="AQ98" s="110">
        <f t="shared" si="9"/>
        <v>4619.999999999999</v>
      </c>
      <c r="AR98" s="110">
        <f aca="true" t="shared" si="10" ref="AR98:BS98">SUM(AR22:AR97)</f>
        <v>7651</v>
      </c>
      <c r="AS98" s="110">
        <f t="shared" si="10"/>
        <v>8802</v>
      </c>
      <c r="AT98" s="110">
        <f t="shared" si="10"/>
        <v>134669</v>
      </c>
      <c r="AU98" s="110">
        <f t="shared" si="10"/>
        <v>4876.17</v>
      </c>
      <c r="AV98" s="110">
        <f t="shared" si="10"/>
        <v>2193</v>
      </c>
      <c r="AW98" s="110">
        <f t="shared" si="10"/>
        <v>2819</v>
      </c>
      <c r="AX98" s="110">
        <f t="shared" si="10"/>
        <v>45273</v>
      </c>
      <c r="AY98" s="110">
        <f t="shared" si="10"/>
        <v>1991.1</v>
      </c>
      <c r="AZ98" s="110">
        <f t="shared" si="10"/>
        <v>8484</v>
      </c>
      <c r="BA98" s="110">
        <f t="shared" si="10"/>
        <v>9020</v>
      </c>
      <c r="BB98" s="110">
        <f t="shared" si="10"/>
        <v>128245</v>
      </c>
      <c r="BC98" s="110">
        <f t="shared" si="10"/>
        <v>1428.83</v>
      </c>
      <c r="BD98" s="110">
        <f t="shared" si="10"/>
        <v>10686</v>
      </c>
      <c r="BE98" s="110">
        <f t="shared" si="10"/>
        <v>19395</v>
      </c>
      <c r="BF98" s="110">
        <f t="shared" si="10"/>
        <v>409915</v>
      </c>
      <c r="BG98" s="110">
        <f t="shared" si="10"/>
        <v>2741.1200000000003</v>
      </c>
      <c r="BH98" s="110">
        <f t="shared" si="10"/>
        <v>3131</v>
      </c>
      <c r="BI98" s="110">
        <f t="shared" si="10"/>
        <v>4163</v>
      </c>
      <c r="BJ98" s="110">
        <f t="shared" si="10"/>
        <v>63391</v>
      </c>
      <c r="BK98" s="110">
        <f t="shared" si="10"/>
        <v>759.2499999999999</v>
      </c>
      <c r="BL98" s="110">
        <f t="shared" si="10"/>
        <v>7560</v>
      </c>
      <c r="BM98" s="110">
        <f t="shared" si="10"/>
        <v>13854</v>
      </c>
      <c r="BN98" s="110">
        <f t="shared" si="10"/>
        <v>226967</v>
      </c>
      <c r="BO98" s="110">
        <f t="shared" si="10"/>
        <v>1809.5400000000002</v>
      </c>
      <c r="BP98" s="110">
        <f t="shared" si="10"/>
        <v>4139</v>
      </c>
      <c r="BQ98" s="110">
        <f t="shared" si="10"/>
        <v>4211</v>
      </c>
      <c r="BR98" s="110">
        <f t="shared" si="10"/>
        <v>85044</v>
      </c>
      <c r="BS98" s="110">
        <f t="shared" si="10"/>
        <v>2198.04</v>
      </c>
      <c r="BT98" s="106">
        <f t="shared" si="4"/>
        <v>116074</v>
      </c>
      <c r="BU98" s="106">
        <f t="shared" si="5"/>
        <v>144114</v>
      </c>
      <c r="BV98" s="106">
        <f t="shared" si="6"/>
        <v>2912371</v>
      </c>
      <c r="BW98" s="106">
        <f t="shared" si="7"/>
        <v>44686.090000000004</v>
      </c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</row>
    <row r="99" spans="5:43" ht="12.75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5:43" ht="12.75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5:43" ht="12.75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5:43" ht="12.75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</sheetData>
  <mergeCells count="124">
    <mergeCell ref="D18:K18"/>
    <mergeCell ref="D19:K19"/>
    <mergeCell ref="B18:C19"/>
    <mergeCell ref="BL19:BO19"/>
    <mergeCell ref="BL18:BO18"/>
    <mergeCell ref="BD18:BG18"/>
    <mergeCell ref="BH18:BK18"/>
    <mergeCell ref="AB18:AE18"/>
    <mergeCell ref="AF18:AI18"/>
    <mergeCell ref="AJ18:AM18"/>
    <mergeCell ref="BP19:BS19"/>
    <mergeCell ref="BT19:BW19"/>
    <mergeCell ref="AV19:AY19"/>
    <mergeCell ref="AZ19:BC19"/>
    <mergeCell ref="BD19:BG19"/>
    <mergeCell ref="BH19:BK19"/>
    <mergeCell ref="BP18:BS18"/>
    <mergeCell ref="BT18:BW18"/>
    <mergeCell ref="L19:O19"/>
    <mergeCell ref="P19:S19"/>
    <mergeCell ref="T19:W19"/>
    <mergeCell ref="X19:AA19"/>
    <mergeCell ref="AB19:AE19"/>
    <mergeCell ref="AF19:AI19"/>
    <mergeCell ref="AV18:AY18"/>
    <mergeCell ref="AZ18:BC18"/>
    <mergeCell ref="AN18:AQ18"/>
    <mergeCell ref="AR18:AU18"/>
    <mergeCell ref="AJ19:AM19"/>
    <mergeCell ref="AN19:AQ19"/>
    <mergeCell ref="AR19:AU19"/>
    <mergeCell ref="C8:N8"/>
    <mergeCell ref="C13:N13"/>
    <mergeCell ref="B14:Q14"/>
    <mergeCell ref="C9:N9"/>
    <mergeCell ref="C11:E11"/>
    <mergeCell ref="C10:N10"/>
    <mergeCell ref="C12:N12"/>
    <mergeCell ref="A1:L1"/>
    <mergeCell ref="A2:L2"/>
    <mergeCell ref="A3:L3"/>
    <mergeCell ref="A4:L4"/>
    <mergeCell ref="X18:AA18"/>
    <mergeCell ref="B24:C24"/>
    <mergeCell ref="B25:C25"/>
    <mergeCell ref="B26:C26"/>
    <mergeCell ref="B22:C22"/>
    <mergeCell ref="B23:C23"/>
    <mergeCell ref="B21:C21"/>
    <mergeCell ref="T18:W18"/>
    <mergeCell ref="L18:O18"/>
    <mergeCell ref="P18:S1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62:C62"/>
    <mergeCell ref="B63:C63"/>
    <mergeCell ref="B64:C64"/>
    <mergeCell ref="B58:C58"/>
    <mergeCell ref="B59:C59"/>
    <mergeCell ref="B60:C60"/>
    <mergeCell ref="B61:C61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2:C92"/>
    <mergeCell ref="B85:C85"/>
    <mergeCell ref="B86:C86"/>
    <mergeCell ref="B87:C87"/>
    <mergeCell ref="B88:C88"/>
    <mergeCell ref="B89:C89"/>
    <mergeCell ref="B90:C90"/>
    <mergeCell ref="B91:C91"/>
    <mergeCell ref="B98:C98"/>
    <mergeCell ref="B97:C97"/>
    <mergeCell ref="B93:C93"/>
    <mergeCell ref="B94:C94"/>
    <mergeCell ref="B95:C95"/>
    <mergeCell ref="B96:C96"/>
  </mergeCells>
  <printOptions/>
  <pageMargins left="0.75" right="0.75" top="1" bottom="1" header="0" footer="0"/>
  <pageSetup fitToWidth="3" fitToHeight="1" horizontalDpi="600" verticalDpi="600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="55" zoomScaleNormal="55" workbookViewId="0" topLeftCell="A1">
      <selection activeCell="T50" sqref="T50"/>
    </sheetView>
  </sheetViews>
  <sheetFormatPr defaultColWidth="11.421875" defaultRowHeight="12.75"/>
  <cols>
    <col min="1" max="1" width="2.8515625" style="0" customWidth="1"/>
    <col min="5" max="5" width="16.140625" style="0" customWidth="1"/>
    <col min="6" max="6" width="13.00390625" style="0" customWidth="1"/>
    <col min="7" max="7" width="13.7109375" style="0" customWidth="1"/>
    <col min="8" max="8" width="12.28125" style="0" customWidth="1"/>
    <col min="15" max="15" width="12.57421875" style="0" customWidth="1"/>
    <col min="19" max="19" width="12.8515625" style="0" customWidth="1"/>
    <col min="20" max="20" width="14.8515625" style="0" customWidth="1"/>
    <col min="21" max="21" width="13.7109375" style="0" customWidth="1"/>
    <col min="22" max="22" width="15.28125" style="0" customWidth="1"/>
  </cols>
  <sheetData>
    <row r="1" spans="1:21" ht="12.75">
      <c r="A1" s="27" t="s">
        <v>98</v>
      </c>
      <c r="B1" s="28"/>
      <c r="C1" s="28"/>
      <c r="D1" s="28"/>
      <c r="E1" s="28"/>
      <c r="F1" s="28"/>
      <c r="G1" s="28"/>
      <c r="H1" s="28"/>
      <c r="I1" s="28"/>
      <c r="J1" s="28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2.75">
      <c r="A3" s="27" t="s">
        <v>99</v>
      </c>
      <c r="B3" s="28"/>
      <c r="C3" s="28"/>
      <c r="D3" s="28"/>
      <c r="E3" s="28"/>
      <c r="F3" s="28"/>
      <c r="G3" s="28"/>
      <c r="H3" s="28"/>
      <c r="I3" s="28"/>
      <c r="J3" s="28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2.75">
      <c r="A4" s="27" t="s">
        <v>100</v>
      </c>
      <c r="B4" s="28"/>
      <c r="C4" s="28"/>
      <c r="D4" s="28"/>
      <c r="E4" s="28"/>
      <c r="F4" s="28"/>
      <c r="G4" s="28"/>
      <c r="H4" s="28"/>
      <c r="I4" s="28"/>
      <c r="J4" s="2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2.75">
      <c r="A6" s="116" t="s">
        <v>1</v>
      </c>
      <c r="B6" s="117"/>
      <c r="C6" s="40"/>
      <c r="D6" s="118" t="s">
        <v>565</v>
      </c>
      <c r="E6" s="39"/>
      <c r="F6" s="39"/>
      <c r="G6" s="41"/>
      <c r="H6" s="28"/>
      <c r="I6" s="28"/>
      <c r="J6" s="28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28" t="s">
        <v>2</v>
      </c>
      <c r="B8" s="29" t="s">
        <v>3</v>
      </c>
      <c r="C8" s="30"/>
      <c r="D8" s="30" t="s">
        <v>101</v>
      </c>
      <c r="E8" s="30"/>
      <c r="F8" s="30"/>
      <c r="G8" s="30"/>
      <c r="H8" s="30"/>
      <c r="I8" s="30"/>
      <c r="J8" s="30"/>
      <c r="K8" s="23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>
      <c r="A9" s="31"/>
      <c r="B9" s="32" t="s">
        <v>8</v>
      </c>
      <c r="C9" s="33"/>
      <c r="D9" s="33" t="s">
        <v>102</v>
      </c>
      <c r="E9" s="33"/>
      <c r="F9" s="33"/>
      <c r="G9" s="33"/>
      <c r="H9" s="33"/>
      <c r="I9" s="33"/>
      <c r="J9" s="33"/>
      <c r="K9" s="24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2.75" customHeight="1">
      <c r="A10" s="28"/>
      <c r="B10" s="34" t="s">
        <v>4</v>
      </c>
      <c r="C10" s="35"/>
      <c r="D10" s="35" t="s">
        <v>527</v>
      </c>
      <c r="E10" s="35"/>
      <c r="F10" s="35"/>
      <c r="G10" s="35"/>
      <c r="H10" s="35"/>
      <c r="I10" s="35"/>
      <c r="J10" s="35"/>
      <c r="K10" s="2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.75">
      <c r="A11" s="28"/>
      <c r="B11" s="34" t="s">
        <v>103</v>
      </c>
      <c r="C11" s="35"/>
      <c r="D11" s="26">
        <v>2003</v>
      </c>
      <c r="E11" s="26"/>
      <c r="F11" s="26"/>
      <c r="G11" s="35"/>
      <c r="H11" s="35"/>
      <c r="I11" s="35"/>
      <c r="J11" s="35"/>
      <c r="K11" s="2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>
      <c r="A12" s="28"/>
      <c r="B12" s="34" t="s">
        <v>6</v>
      </c>
      <c r="C12" s="35"/>
      <c r="D12" s="35" t="s">
        <v>528</v>
      </c>
      <c r="E12" s="35"/>
      <c r="F12" s="35"/>
      <c r="G12" s="35"/>
      <c r="H12" s="35"/>
      <c r="I12" s="35"/>
      <c r="J12" s="35"/>
      <c r="K12" s="2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>
      <c r="A13" s="28"/>
      <c r="B13" s="36" t="s">
        <v>7</v>
      </c>
      <c r="C13" s="37"/>
      <c r="D13" s="37" t="s">
        <v>104</v>
      </c>
      <c r="E13" s="37"/>
      <c r="F13" s="37"/>
      <c r="G13" s="37"/>
      <c r="H13" s="37"/>
      <c r="I13" s="37"/>
      <c r="J13" s="37"/>
      <c r="K13" s="25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19" ht="12.75">
      <c r="A14" s="38"/>
      <c r="B14" s="38"/>
      <c r="C14" s="38"/>
      <c r="D14" s="38"/>
      <c r="E14" s="28"/>
      <c r="F14" s="38"/>
      <c r="G14" s="38"/>
      <c r="H14" s="38"/>
      <c r="I14" s="38"/>
      <c r="J14" s="38"/>
      <c r="M14" s="2"/>
      <c r="O14" s="1"/>
      <c r="P14" s="55"/>
      <c r="Q14" s="55"/>
      <c r="R14" s="55"/>
      <c r="S14" s="55"/>
    </row>
    <row r="15" spans="2:19" ht="12.75">
      <c r="B15" s="38"/>
      <c r="C15" s="38"/>
      <c r="D15" s="38"/>
      <c r="E15" s="10"/>
      <c r="P15" s="55"/>
      <c r="Q15" s="55"/>
      <c r="R15" s="55"/>
      <c r="S15" s="55"/>
    </row>
    <row r="16" spans="1:22" s="68" customFormat="1" ht="27.75" customHeight="1">
      <c r="A16" s="66"/>
      <c r="B16" s="67"/>
      <c r="C16" s="67"/>
      <c r="D16" s="67"/>
      <c r="E16" s="65"/>
      <c r="F16" s="120" t="s">
        <v>495</v>
      </c>
      <c r="G16" s="120" t="s">
        <v>496</v>
      </c>
      <c r="H16" s="120" t="s">
        <v>497</v>
      </c>
      <c r="I16" s="120" t="s">
        <v>498</v>
      </c>
      <c r="J16" s="120" t="s">
        <v>499</v>
      </c>
      <c r="K16" s="120" t="s">
        <v>500</v>
      </c>
      <c r="L16" s="120" t="s">
        <v>501</v>
      </c>
      <c r="M16" s="120" t="s">
        <v>502</v>
      </c>
      <c r="N16" s="120" t="s">
        <v>503</v>
      </c>
      <c r="O16" s="120" t="s">
        <v>504</v>
      </c>
      <c r="P16" s="120" t="s">
        <v>505</v>
      </c>
      <c r="Q16" s="120" t="s">
        <v>506</v>
      </c>
      <c r="R16" s="120" t="s">
        <v>507</v>
      </c>
      <c r="S16" s="120" t="s">
        <v>508</v>
      </c>
      <c r="T16" s="120" t="s">
        <v>533</v>
      </c>
      <c r="U16" s="120" t="s">
        <v>534</v>
      </c>
      <c r="V16" s="120" t="s">
        <v>531</v>
      </c>
    </row>
    <row r="17" spans="2:22" ht="10.5" customHeight="1">
      <c r="B17" s="88" t="s">
        <v>105</v>
      </c>
      <c r="C17" s="88"/>
      <c r="D17" s="88"/>
      <c r="E17" s="119" t="s">
        <v>532</v>
      </c>
      <c r="F17" s="121" t="s">
        <v>510</v>
      </c>
      <c r="G17" s="121" t="s">
        <v>511</v>
      </c>
      <c r="H17" s="121" t="s">
        <v>512</v>
      </c>
      <c r="I17" s="121" t="s">
        <v>513</v>
      </c>
      <c r="J17" s="121" t="s">
        <v>514</v>
      </c>
      <c r="K17" s="121" t="s">
        <v>515</v>
      </c>
      <c r="L17" s="121" t="s">
        <v>516</v>
      </c>
      <c r="M17" s="121" t="s">
        <v>517</v>
      </c>
      <c r="N17" s="121" t="s">
        <v>518</v>
      </c>
      <c r="O17" s="121" t="s">
        <v>519</v>
      </c>
      <c r="P17" s="121" t="s">
        <v>520</v>
      </c>
      <c r="Q17" s="121" t="s">
        <v>521</v>
      </c>
      <c r="R17" s="121" t="s">
        <v>522</v>
      </c>
      <c r="S17" s="121" t="s">
        <v>523</v>
      </c>
      <c r="T17" s="121" t="s">
        <v>524</v>
      </c>
      <c r="U17" s="121" t="s">
        <v>525</v>
      </c>
      <c r="V17" s="121" t="s">
        <v>535</v>
      </c>
    </row>
    <row r="18" spans="1:22" ht="12.75" customHeight="1">
      <c r="A18" t="s">
        <v>2</v>
      </c>
      <c r="B18" s="122" t="s">
        <v>536</v>
      </c>
      <c r="C18" s="123"/>
      <c r="D18" s="124"/>
      <c r="E18" s="125" t="s">
        <v>106</v>
      </c>
      <c r="F18" s="125">
        <v>13277</v>
      </c>
      <c r="G18" s="125">
        <v>1530</v>
      </c>
      <c r="H18" s="125">
        <v>4063</v>
      </c>
      <c r="I18" s="125">
        <v>1470</v>
      </c>
      <c r="J18" s="125">
        <v>1148</v>
      </c>
      <c r="K18" s="125">
        <v>771</v>
      </c>
      <c r="L18" s="125">
        <v>2869</v>
      </c>
      <c r="M18" s="125">
        <v>6947</v>
      </c>
      <c r="N18" s="125">
        <v>13915</v>
      </c>
      <c r="O18" s="125">
        <v>2781</v>
      </c>
      <c r="P18" s="125">
        <v>2248</v>
      </c>
      <c r="Q18" s="125">
        <v>5694</v>
      </c>
      <c r="R18" s="125">
        <v>4850</v>
      </c>
      <c r="S18" s="125">
        <v>1615</v>
      </c>
      <c r="T18" s="125">
        <v>5546</v>
      </c>
      <c r="U18" s="126">
        <v>1634</v>
      </c>
      <c r="V18" s="126">
        <f>SUM(F18:U18)</f>
        <v>70358</v>
      </c>
    </row>
    <row r="19" spans="2:22" ht="12.75" customHeight="1">
      <c r="B19" s="122" t="s">
        <v>537</v>
      </c>
      <c r="C19" s="123"/>
      <c r="D19" s="124"/>
      <c r="E19" s="125" t="s">
        <v>107</v>
      </c>
      <c r="F19" s="125">
        <v>2467</v>
      </c>
      <c r="G19" s="125">
        <v>244</v>
      </c>
      <c r="H19" s="125">
        <v>708</v>
      </c>
      <c r="I19" s="125">
        <v>255</v>
      </c>
      <c r="J19" s="125">
        <v>294</v>
      </c>
      <c r="K19" s="125">
        <v>321</v>
      </c>
      <c r="L19" s="125">
        <v>875</v>
      </c>
      <c r="M19" s="125">
        <v>5241</v>
      </c>
      <c r="N19" s="125">
        <v>1155</v>
      </c>
      <c r="O19" s="125">
        <v>46</v>
      </c>
      <c r="P19" s="125">
        <v>1251</v>
      </c>
      <c r="Q19" s="125">
        <v>1581</v>
      </c>
      <c r="R19" s="125">
        <v>318</v>
      </c>
      <c r="S19" s="125">
        <v>341</v>
      </c>
      <c r="T19" s="125">
        <v>437</v>
      </c>
      <c r="U19" s="126">
        <v>189</v>
      </c>
      <c r="V19" s="126">
        <f>SUM(F19:U19)</f>
        <v>15723</v>
      </c>
    </row>
    <row r="20" spans="2:22" ht="12.75" customHeight="1">
      <c r="B20" s="122" t="s">
        <v>538</v>
      </c>
      <c r="C20" s="123"/>
      <c r="D20" s="124"/>
      <c r="E20" s="125" t="s">
        <v>108</v>
      </c>
      <c r="F20" s="125">
        <v>10810</v>
      </c>
      <c r="G20" s="125">
        <v>1286</v>
      </c>
      <c r="H20" s="125">
        <v>3355</v>
      </c>
      <c r="I20" s="125">
        <v>1215</v>
      </c>
      <c r="J20" s="125">
        <v>854</v>
      </c>
      <c r="K20" s="125">
        <v>450</v>
      </c>
      <c r="L20" s="125">
        <v>1994</v>
      </c>
      <c r="M20" s="125">
        <v>1706</v>
      </c>
      <c r="N20" s="125">
        <v>12760</v>
      </c>
      <c r="O20" s="125">
        <v>2735</v>
      </c>
      <c r="P20" s="125">
        <v>997</v>
      </c>
      <c r="Q20" s="125">
        <v>4113</v>
      </c>
      <c r="R20" s="125">
        <v>4532</v>
      </c>
      <c r="S20" s="125">
        <v>1274</v>
      </c>
      <c r="T20" s="125">
        <v>5109</v>
      </c>
      <c r="U20" s="126">
        <v>1445</v>
      </c>
      <c r="V20" s="126">
        <f>SUM(F20:U20)</f>
        <v>54635</v>
      </c>
    </row>
    <row r="21" spans="2:22" ht="12.75" customHeight="1">
      <c r="B21" s="127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</row>
    <row r="22" spans="2:22" ht="12.75" customHeight="1">
      <c r="B22" s="122" t="s">
        <v>539</v>
      </c>
      <c r="C22" s="123"/>
      <c r="D22" s="124"/>
      <c r="E22" s="125" t="s">
        <v>109</v>
      </c>
      <c r="F22" s="125">
        <v>330</v>
      </c>
      <c r="G22" s="125">
        <v>35</v>
      </c>
      <c r="H22" s="125">
        <v>55</v>
      </c>
      <c r="I22" s="125">
        <v>13</v>
      </c>
      <c r="J22" s="125">
        <v>9</v>
      </c>
      <c r="K22" s="125">
        <v>12</v>
      </c>
      <c r="L22" s="125">
        <v>27</v>
      </c>
      <c r="M22" s="125">
        <v>16</v>
      </c>
      <c r="N22" s="125">
        <v>148</v>
      </c>
      <c r="O22" s="125">
        <v>8</v>
      </c>
      <c r="P22" s="125">
        <v>9</v>
      </c>
      <c r="Q22" s="125">
        <v>59</v>
      </c>
      <c r="R22" s="125">
        <v>75</v>
      </c>
      <c r="S22" s="125">
        <v>22</v>
      </c>
      <c r="T22" s="125">
        <v>94</v>
      </c>
      <c r="U22" s="126">
        <v>31</v>
      </c>
      <c r="V22" s="126">
        <f aca="true" t="shared" si="0" ref="V22:V28">SUM(F22:U22)</f>
        <v>943</v>
      </c>
    </row>
    <row r="23" spans="2:22" ht="12.75" customHeight="1">
      <c r="B23" s="122" t="s">
        <v>540</v>
      </c>
      <c r="C23" s="123"/>
      <c r="D23" s="124"/>
      <c r="E23" s="125" t="s">
        <v>110</v>
      </c>
      <c r="F23" s="125">
        <v>2180</v>
      </c>
      <c r="G23" s="125">
        <v>238</v>
      </c>
      <c r="H23" s="125">
        <v>683</v>
      </c>
      <c r="I23" s="125">
        <v>177</v>
      </c>
      <c r="J23" s="125">
        <v>190</v>
      </c>
      <c r="K23" s="125">
        <v>110</v>
      </c>
      <c r="L23" s="125">
        <v>480</v>
      </c>
      <c r="M23" s="125">
        <v>775</v>
      </c>
      <c r="N23" s="125">
        <v>2172</v>
      </c>
      <c r="O23" s="125">
        <v>350</v>
      </c>
      <c r="P23" s="125">
        <v>338</v>
      </c>
      <c r="Q23" s="125">
        <v>889</v>
      </c>
      <c r="R23" s="125">
        <v>933</v>
      </c>
      <c r="S23" s="125">
        <v>239</v>
      </c>
      <c r="T23" s="125">
        <v>1039</v>
      </c>
      <c r="U23" s="126">
        <v>246</v>
      </c>
      <c r="V23" s="126">
        <f t="shared" si="0"/>
        <v>11039</v>
      </c>
    </row>
    <row r="24" spans="2:22" ht="12.75" customHeight="1">
      <c r="B24" s="122" t="s">
        <v>541</v>
      </c>
      <c r="C24" s="123"/>
      <c r="D24" s="124"/>
      <c r="E24" s="125" t="s">
        <v>111</v>
      </c>
      <c r="F24" s="125">
        <v>3900</v>
      </c>
      <c r="G24" s="125">
        <v>427</v>
      </c>
      <c r="H24" s="125">
        <v>1106</v>
      </c>
      <c r="I24" s="125">
        <v>396</v>
      </c>
      <c r="J24" s="125">
        <v>306</v>
      </c>
      <c r="K24" s="125">
        <v>237</v>
      </c>
      <c r="L24" s="125">
        <v>798</v>
      </c>
      <c r="M24" s="125">
        <v>1908</v>
      </c>
      <c r="N24" s="125">
        <v>3810</v>
      </c>
      <c r="O24" s="125">
        <v>815</v>
      </c>
      <c r="P24" s="125">
        <v>641</v>
      </c>
      <c r="Q24" s="125">
        <v>1743</v>
      </c>
      <c r="R24" s="125">
        <v>1525</v>
      </c>
      <c r="S24" s="125">
        <v>509</v>
      </c>
      <c r="T24" s="125">
        <v>1673</v>
      </c>
      <c r="U24" s="126">
        <v>445</v>
      </c>
      <c r="V24" s="126">
        <f t="shared" si="0"/>
        <v>20239</v>
      </c>
    </row>
    <row r="25" spans="2:22" ht="12.75" customHeight="1">
      <c r="B25" s="122" t="s">
        <v>542</v>
      </c>
      <c r="C25" s="123"/>
      <c r="D25" s="124"/>
      <c r="E25" s="125" t="s">
        <v>112</v>
      </c>
      <c r="F25" s="125">
        <v>3235</v>
      </c>
      <c r="G25" s="125">
        <v>376</v>
      </c>
      <c r="H25" s="125">
        <v>1001</v>
      </c>
      <c r="I25" s="125">
        <v>380</v>
      </c>
      <c r="J25" s="125">
        <v>270</v>
      </c>
      <c r="K25" s="125">
        <v>159</v>
      </c>
      <c r="L25" s="125">
        <v>671</v>
      </c>
      <c r="M25" s="125">
        <v>1839</v>
      </c>
      <c r="N25" s="125">
        <v>3436</v>
      </c>
      <c r="O25" s="125">
        <v>727</v>
      </c>
      <c r="P25" s="125">
        <v>538</v>
      </c>
      <c r="Q25" s="125">
        <v>1420</v>
      </c>
      <c r="R25" s="125">
        <v>1099</v>
      </c>
      <c r="S25" s="125">
        <v>382</v>
      </c>
      <c r="T25" s="125">
        <v>1163</v>
      </c>
      <c r="U25" s="126">
        <v>386</v>
      </c>
      <c r="V25" s="126">
        <f t="shared" si="0"/>
        <v>17082</v>
      </c>
    </row>
    <row r="26" spans="2:22" ht="12.75" customHeight="1">
      <c r="B26" s="122" t="s">
        <v>543</v>
      </c>
      <c r="C26" s="123"/>
      <c r="D26" s="124"/>
      <c r="E26" s="125" t="s">
        <v>113</v>
      </c>
      <c r="F26" s="125">
        <v>2048</v>
      </c>
      <c r="G26" s="125">
        <v>241</v>
      </c>
      <c r="H26" s="125">
        <v>641</v>
      </c>
      <c r="I26" s="125">
        <v>256</v>
      </c>
      <c r="J26" s="125">
        <v>203</v>
      </c>
      <c r="K26" s="125">
        <v>125</v>
      </c>
      <c r="L26" s="125">
        <v>483</v>
      </c>
      <c r="M26" s="125">
        <v>1238</v>
      </c>
      <c r="N26" s="125">
        <v>2292</v>
      </c>
      <c r="O26" s="125">
        <v>467</v>
      </c>
      <c r="P26" s="125">
        <v>365</v>
      </c>
      <c r="Q26" s="125">
        <v>860</v>
      </c>
      <c r="R26" s="125">
        <v>725</v>
      </c>
      <c r="S26" s="125">
        <v>250</v>
      </c>
      <c r="T26" s="125">
        <v>849</v>
      </c>
      <c r="U26" s="126">
        <v>299</v>
      </c>
      <c r="V26" s="126">
        <f t="shared" si="0"/>
        <v>11342</v>
      </c>
    </row>
    <row r="27" spans="2:22" ht="12.75" customHeight="1">
      <c r="B27" s="122" t="s">
        <v>544</v>
      </c>
      <c r="C27" s="123"/>
      <c r="D27" s="124"/>
      <c r="E27" s="125" t="s">
        <v>114</v>
      </c>
      <c r="F27" s="125">
        <v>974</v>
      </c>
      <c r="G27" s="125">
        <v>106</v>
      </c>
      <c r="H27" s="125">
        <v>354</v>
      </c>
      <c r="I27" s="125">
        <v>139</v>
      </c>
      <c r="J27" s="125">
        <v>96</v>
      </c>
      <c r="K27" s="125">
        <v>79</v>
      </c>
      <c r="L27" s="125">
        <v>233</v>
      </c>
      <c r="M27" s="125">
        <v>652</v>
      </c>
      <c r="N27" s="125">
        <v>1168</v>
      </c>
      <c r="O27" s="125">
        <v>255</v>
      </c>
      <c r="P27" s="125">
        <v>190</v>
      </c>
      <c r="Q27" s="125">
        <v>436</v>
      </c>
      <c r="R27" s="125">
        <v>299</v>
      </c>
      <c r="S27" s="125">
        <v>115</v>
      </c>
      <c r="T27" s="125">
        <v>437</v>
      </c>
      <c r="U27" s="126">
        <v>126</v>
      </c>
      <c r="V27" s="126">
        <f t="shared" si="0"/>
        <v>5659</v>
      </c>
    </row>
    <row r="28" spans="2:22" ht="12.75" customHeight="1">
      <c r="B28" s="122" t="s">
        <v>545</v>
      </c>
      <c r="C28" s="123"/>
      <c r="D28" s="124"/>
      <c r="E28" s="125" t="s">
        <v>115</v>
      </c>
      <c r="F28" s="125">
        <v>610</v>
      </c>
      <c r="G28" s="125">
        <v>107</v>
      </c>
      <c r="H28" s="125">
        <v>223</v>
      </c>
      <c r="I28" s="125">
        <v>109</v>
      </c>
      <c r="J28" s="125">
        <v>74</v>
      </c>
      <c r="K28" s="125">
        <v>49</v>
      </c>
      <c r="L28" s="125">
        <v>177</v>
      </c>
      <c r="M28" s="125">
        <v>519</v>
      </c>
      <c r="N28" s="125">
        <v>889</v>
      </c>
      <c r="O28" s="125">
        <v>159</v>
      </c>
      <c r="P28" s="125">
        <v>167</v>
      </c>
      <c r="Q28" s="125">
        <v>287</v>
      </c>
      <c r="R28" s="125">
        <v>194</v>
      </c>
      <c r="S28" s="125">
        <v>98</v>
      </c>
      <c r="T28" s="125">
        <v>291</v>
      </c>
      <c r="U28" s="125">
        <v>101</v>
      </c>
      <c r="V28" s="125">
        <f t="shared" si="0"/>
        <v>4054</v>
      </c>
    </row>
    <row r="29" spans="2:22" ht="12.75" customHeight="1">
      <c r="B29" s="127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4"/>
    </row>
    <row r="30" spans="2:22" ht="12.75" customHeight="1">
      <c r="B30" s="122" t="s">
        <v>546</v>
      </c>
      <c r="C30" s="123"/>
      <c r="D30" s="124"/>
      <c r="E30" s="125" t="s">
        <v>116</v>
      </c>
      <c r="F30" s="125">
        <v>67</v>
      </c>
      <c r="G30" s="125">
        <v>14</v>
      </c>
      <c r="H30" s="125">
        <v>12</v>
      </c>
      <c r="I30" s="125">
        <v>2</v>
      </c>
      <c r="J30" s="125"/>
      <c r="K30" s="125">
        <v>3</v>
      </c>
      <c r="L30" s="125">
        <v>4</v>
      </c>
      <c r="M30" s="125">
        <v>1</v>
      </c>
      <c r="N30" s="125">
        <v>6</v>
      </c>
      <c r="O30" s="125">
        <v>2</v>
      </c>
      <c r="P30" s="125">
        <v>3</v>
      </c>
      <c r="Q30" s="125">
        <v>4</v>
      </c>
      <c r="R30" s="125">
        <v>4</v>
      </c>
      <c r="S30" s="125"/>
      <c r="T30" s="125">
        <v>5</v>
      </c>
      <c r="U30" s="126">
        <v>1</v>
      </c>
      <c r="V30" s="126">
        <f aca="true" t="shared" si="1" ref="V30:V42">SUM(F30:U30)</f>
        <v>128</v>
      </c>
    </row>
    <row r="31" spans="2:22" ht="12.75" customHeight="1">
      <c r="B31" s="122" t="s">
        <v>547</v>
      </c>
      <c r="C31" s="123"/>
      <c r="D31" s="124"/>
      <c r="E31" s="125" t="s">
        <v>117</v>
      </c>
      <c r="F31" s="125">
        <v>371</v>
      </c>
      <c r="G31" s="125">
        <v>29</v>
      </c>
      <c r="H31" s="125">
        <v>92</v>
      </c>
      <c r="I31" s="125">
        <v>17</v>
      </c>
      <c r="J31" s="125">
        <v>36</v>
      </c>
      <c r="K31" s="125">
        <v>30</v>
      </c>
      <c r="L31" s="125">
        <v>98</v>
      </c>
      <c r="M31" s="125">
        <v>513</v>
      </c>
      <c r="N31" s="125">
        <v>128</v>
      </c>
      <c r="O31" s="125">
        <v>5</v>
      </c>
      <c r="P31" s="125">
        <v>148</v>
      </c>
      <c r="Q31" s="125">
        <v>162</v>
      </c>
      <c r="R31" s="125">
        <v>40</v>
      </c>
      <c r="S31" s="125">
        <v>32</v>
      </c>
      <c r="T31" s="125">
        <v>59</v>
      </c>
      <c r="U31" s="126">
        <v>16</v>
      </c>
      <c r="V31" s="126">
        <f t="shared" si="1"/>
        <v>1776</v>
      </c>
    </row>
    <row r="32" spans="2:22" ht="12.75" customHeight="1">
      <c r="B32" s="122" t="s">
        <v>548</v>
      </c>
      <c r="C32" s="123"/>
      <c r="D32" s="124"/>
      <c r="E32" s="125" t="s">
        <v>118</v>
      </c>
      <c r="F32" s="125">
        <v>690</v>
      </c>
      <c r="G32" s="125">
        <v>46</v>
      </c>
      <c r="H32" s="125">
        <v>158</v>
      </c>
      <c r="I32" s="125">
        <v>61</v>
      </c>
      <c r="J32" s="125">
        <v>66</v>
      </c>
      <c r="K32" s="125">
        <v>102</v>
      </c>
      <c r="L32" s="125">
        <v>217</v>
      </c>
      <c r="M32" s="125">
        <v>1417</v>
      </c>
      <c r="N32" s="125">
        <v>319</v>
      </c>
      <c r="O32" s="125">
        <v>13</v>
      </c>
      <c r="P32" s="125">
        <v>325</v>
      </c>
      <c r="Q32" s="125">
        <v>437</v>
      </c>
      <c r="R32" s="125">
        <v>107</v>
      </c>
      <c r="S32" s="125">
        <v>113</v>
      </c>
      <c r="T32" s="125">
        <v>120</v>
      </c>
      <c r="U32" s="126">
        <v>50</v>
      </c>
      <c r="V32" s="126">
        <f t="shared" si="1"/>
        <v>4241</v>
      </c>
    </row>
    <row r="33" spans="2:22" ht="12.75" customHeight="1">
      <c r="B33" s="122" t="s">
        <v>549</v>
      </c>
      <c r="C33" s="123"/>
      <c r="D33" s="124"/>
      <c r="E33" s="125" t="s">
        <v>119</v>
      </c>
      <c r="F33" s="125">
        <v>571</v>
      </c>
      <c r="G33" s="125">
        <v>51</v>
      </c>
      <c r="H33" s="125">
        <v>172</v>
      </c>
      <c r="I33" s="125">
        <v>64</v>
      </c>
      <c r="J33" s="125">
        <v>72</v>
      </c>
      <c r="K33" s="125">
        <v>69</v>
      </c>
      <c r="L33" s="125">
        <v>226</v>
      </c>
      <c r="M33" s="125">
        <v>1437</v>
      </c>
      <c r="N33" s="125">
        <v>283</v>
      </c>
      <c r="O33" s="125">
        <v>7</v>
      </c>
      <c r="P33" s="125">
        <v>315</v>
      </c>
      <c r="Q33" s="125">
        <v>431</v>
      </c>
      <c r="R33" s="125">
        <v>64</v>
      </c>
      <c r="S33" s="125">
        <v>82</v>
      </c>
      <c r="T33" s="125">
        <v>79</v>
      </c>
      <c r="U33" s="126">
        <v>43</v>
      </c>
      <c r="V33" s="126">
        <f t="shared" si="1"/>
        <v>3966</v>
      </c>
    </row>
    <row r="34" spans="2:22" ht="12.75" customHeight="1">
      <c r="B34" s="122" t="s">
        <v>550</v>
      </c>
      <c r="C34" s="123"/>
      <c r="D34" s="124"/>
      <c r="E34" s="125" t="s">
        <v>120</v>
      </c>
      <c r="F34" s="125">
        <v>390</v>
      </c>
      <c r="G34" s="125">
        <v>43</v>
      </c>
      <c r="H34" s="125">
        <v>135</v>
      </c>
      <c r="I34" s="125">
        <v>48</v>
      </c>
      <c r="J34" s="125">
        <v>64</v>
      </c>
      <c r="K34" s="125">
        <v>52</v>
      </c>
      <c r="L34" s="125">
        <v>160</v>
      </c>
      <c r="M34" s="125">
        <v>986</v>
      </c>
      <c r="N34" s="125">
        <v>196</v>
      </c>
      <c r="O34" s="125">
        <v>7</v>
      </c>
      <c r="P34" s="125">
        <v>238</v>
      </c>
      <c r="Q34" s="125">
        <v>263</v>
      </c>
      <c r="R34" s="125">
        <v>49</v>
      </c>
      <c r="S34" s="125">
        <v>55</v>
      </c>
      <c r="T34" s="125">
        <v>75</v>
      </c>
      <c r="U34" s="126">
        <v>36</v>
      </c>
      <c r="V34" s="126">
        <f t="shared" si="1"/>
        <v>2797</v>
      </c>
    </row>
    <row r="35" spans="2:22" ht="12.75" customHeight="1">
      <c r="B35" s="122" t="s">
        <v>551</v>
      </c>
      <c r="C35" s="123"/>
      <c r="D35" s="124"/>
      <c r="E35" s="125" t="s">
        <v>121</v>
      </c>
      <c r="F35" s="125">
        <v>226</v>
      </c>
      <c r="G35" s="125">
        <v>27</v>
      </c>
      <c r="H35" s="125">
        <v>82</v>
      </c>
      <c r="I35" s="125">
        <v>35</v>
      </c>
      <c r="J35" s="125">
        <v>25</v>
      </c>
      <c r="K35" s="125">
        <v>40</v>
      </c>
      <c r="L35" s="125">
        <v>85</v>
      </c>
      <c r="M35" s="125">
        <v>493</v>
      </c>
      <c r="N35" s="125">
        <v>111</v>
      </c>
      <c r="O35" s="125">
        <v>3</v>
      </c>
      <c r="P35" s="125">
        <v>121</v>
      </c>
      <c r="Q35" s="125">
        <v>157</v>
      </c>
      <c r="R35" s="125">
        <v>26</v>
      </c>
      <c r="S35" s="125">
        <v>37</v>
      </c>
      <c r="T35" s="125">
        <v>52</v>
      </c>
      <c r="U35" s="126">
        <v>16</v>
      </c>
      <c r="V35" s="126">
        <f t="shared" si="1"/>
        <v>1536</v>
      </c>
    </row>
    <row r="36" spans="2:22" ht="12.75" customHeight="1">
      <c r="B36" s="122" t="s">
        <v>552</v>
      </c>
      <c r="C36" s="123"/>
      <c r="D36" s="124"/>
      <c r="E36" s="125" t="s">
        <v>122</v>
      </c>
      <c r="F36" s="125">
        <v>152</v>
      </c>
      <c r="G36" s="125">
        <v>34</v>
      </c>
      <c r="H36" s="125">
        <v>57</v>
      </c>
      <c r="I36" s="125">
        <v>28</v>
      </c>
      <c r="J36" s="125">
        <v>31</v>
      </c>
      <c r="K36" s="125">
        <v>25</v>
      </c>
      <c r="L36" s="125">
        <v>85</v>
      </c>
      <c r="M36" s="125">
        <v>394</v>
      </c>
      <c r="N36" s="125">
        <v>112</v>
      </c>
      <c r="O36" s="125">
        <v>9</v>
      </c>
      <c r="P36" s="125">
        <v>101</v>
      </c>
      <c r="Q36" s="125">
        <v>127</v>
      </c>
      <c r="R36" s="125">
        <v>28</v>
      </c>
      <c r="S36" s="125">
        <v>22</v>
      </c>
      <c r="T36" s="125">
        <v>47</v>
      </c>
      <c r="U36" s="126">
        <v>27</v>
      </c>
      <c r="V36" s="126">
        <f t="shared" si="1"/>
        <v>1279</v>
      </c>
    </row>
    <row r="37" spans="2:22" ht="12.75" customHeight="1"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4"/>
    </row>
    <row r="38" spans="2:22" ht="12.75" customHeight="1">
      <c r="B38" s="122" t="s">
        <v>553</v>
      </c>
      <c r="C38" s="123"/>
      <c r="D38" s="123"/>
      <c r="E38" s="125" t="s">
        <v>123</v>
      </c>
      <c r="F38" s="125">
        <v>263</v>
      </c>
      <c r="G38" s="125">
        <v>21</v>
      </c>
      <c r="H38" s="125">
        <v>43</v>
      </c>
      <c r="I38" s="125">
        <v>11</v>
      </c>
      <c r="J38" s="125">
        <v>9</v>
      </c>
      <c r="K38" s="125">
        <v>9</v>
      </c>
      <c r="L38" s="125">
        <v>23</v>
      </c>
      <c r="M38" s="125">
        <v>15</v>
      </c>
      <c r="N38" s="125">
        <v>142</v>
      </c>
      <c r="O38" s="125">
        <v>6</v>
      </c>
      <c r="P38" s="125">
        <v>6</v>
      </c>
      <c r="Q38" s="125">
        <v>55</v>
      </c>
      <c r="R38" s="125">
        <v>71</v>
      </c>
      <c r="S38" s="125">
        <v>22</v>
      </c>
      <c r="T38" s="125">
        <v>89</v>
      </c>
      <c r="U38" s="126">
        <v>30</v>
      </c>
      <c r="V38" s="126">
        <f>SUM(F38:U38)</f>
        <v>815</v>
      </c>
    </row>
    <row r="39" spans="2:22" ht="12.75" customHeight="1">
      <c r="B39" s="122" t="s">
        <v>554</v>
      </c>
      <c r="C39" s="123"/>
      <c r="D39" s="123"/>
      <c r="E39" s="125" t="s">
        <v>124</v>
      </c>
      <c r="F39" s="125">
        <v>1809</v>
      </c>
      <c r="G39" s="125">
        <v>209</v>
      </c>
      <c r="H39" s="125">
        <v>591</v>
      </c>
      <c r="I39" s="125">
        <v>160</v>
      </c>
      <c r="J39" s="125">
        <v>154</v>
      </c>
      <c r="K39" s="125">
        <v>80</v>
      </c>
      <c r="L39" s="125">
        <v>382</v>
      </c>
      <c r="M39" s="125">
        <v>262</v>
      </c>
      <c r="N39" s="125">
        <v>2044</v>
      </c>
      <c r="O39" s="125">
        <v>345</v>
      </c>
      <c r="P39" s="125">
        <v>190</v>
      </c>
      <c r="Q39" s="125">
        <v>727</v>
      </c>
      <c r="R39" s="125">
        <v>893</v>
      </c>
      <c r="S39" s="125">
        <v>207</v>
      </c>
      <c r="T39" s="125">
        <v>980</v>
      </c>
      <c r="U39" s="126">
        <v>230</v>
      </c>
      <c r="V39" s="126">
        <f t="shared" si="1"/>
        <v>9263</v>
      </c>
    </row>
    <row r="40" spans="2:22" ht="12.75" customHeight="1">
      <c r="B40" s="122" t="s">
        <v>555</v>
      </c>
      <c r="C40" s="123"/>
      <c r="D40" s="123"/>
      <c r="E40" s="125" t="s">
        <v>125</v>
      </c>
      <c r="F40" s="125">
        <v>3210</v>
      </c>
      <c r="G40" s="125">
        <v>381</v>
      </c>
      <c r="H40" s="125">
        <v>948</v>
      </c>
      <c r="I40" s="125">
        <v>335</v>
      </c>
      <c r="J40" s="125">
        <v>240</v>
      </c>
      <c r="K40" s="125">
        <v>135</v>
      </c>
      <c r="L40" s="125">
        <v>581</v>
      </c>
      <c r="M40" s="125">
        <v>491</v>
      </c>
      <c r="N40" s="125">
        <v>3491</v>
      </c>
      <c r="O40" s="125">
        <v>802</v>
      </c>
      <c r="P40" s="125">
        <v>316</v>
      </c>
      <c r="Q40" s="125">
        <v>1306</v>
      </c>
      <c r="R40" s="125">
        <v>1418</v>
      </c>
      <c r="S40" s="125">
        <v>396</v>
      </c>
      <c r="T40" s="125">
        <v>1553</v>
      </c>
      <c r="U40" s="126">
        <v>395</v>
      </c>
      <c r="V40" s="126">
        <f t="shared" si="1"/>
        <v>15998</v>
      </c>
    </row>
    <row r="41" spans="2:22" ht="12.75" customHeight="1">
      <c r="B41" s="122" t="s">
        <v>556</v>
      </c>
      <c r="C41" s="123"/>
      <c r="D41" s="123"/>
      <c r="E41" s="125" t="s">
        <v>126</v>
      </c>
      <c r="F41" s="125">
        <v>2664</v>
      </c>
      <c r="G41" s="125">
        <v>325</v>
      </c>
      <c r="H41" s="125">
        <v>829</v>
      </c>
      <c r="I41" s="125">
        <v>316</v>
      </c>
      <c r="J41" s="125">
        <v>198</v>
      </c>
      <c r="K41" s="125">
        <v>90</v>
      </c>
      <c r="L41" s="125">
        <v>445</v>
      </c>
      <c r="M41" s="125">
        <v>402</v>
      </c>
      <c r="N41" s="125">
        <v>3153</v>
      </c>
      <c r="O41" s="125">
        <v>720</v>
      </c>
      <c r="P41" s="125">
        <v>223</v>
      </c>
      <c r="Q41" s="125">
        <v>989</v>
      </c>
      <c r="R41" s="125">
        <v>1035</v>
      </c>
      <c r="S41" s="125">
        <v>300</v>
      </c>
      <c r="T41" s="125">
        <v>1084</v>
      </c>
      <c r="U41" s="126">
        <v>343</v>
      </c>
      <c r="V41" s="126">
        <f t="shared" si="1"/>
        <v>13116</v>
      </c>
    </row>
    <row r="42" spans="2:22" ht="12.75" customHeight="1">
      <c r="B42" s="122" t="s">
        <v>557</v>
      </c>
      <c r="C42" s="123"/>
      <c r="D42" s="123"/>
      <c r="E42" s="125" t="s">
        <v>127</v>
      </c>
      <c r="F42" s="125">
        <v>1658</v>
      </c>
      <c r="G42" s="125">
        <v>198</v>
      </c>
      <c r="H42" s="125">
        <v>506</v>
      </c>
      <c r="I42" s="125">
        <v>208</v>
      </c>
      <c r="J42" s="125">
        <v>139</v>
      </c>
      <c r="K42" s="125">
        <v>73</v>
      </c>
      <c r="L42" s="125">
        <v>323</v>
      </c>
      <c r="M42" s="125">
        <v>252</v>
      </c>
      <c r="N42" s="125">
        <v>2096</v>
      </c>
      <c r="O42" s="125">
        <v>460</v>
      </c>
      <c r="P42" s="125">
        <v>127</v>
      </c>
      <c r="Q42" s="125">
        <v>597</v>
      </c>
      <c r="R42" s="125">
        <v>676</v>
      </c>
      <c r="S42" s="125">
        <v>195</v>
      </c>
      <c r="T42" s="125">
        <v>774</v>
      </c>
      <c r="U42" s="126">
        <v>263</v>
      </c>
      <c r="V42" s="126">
        <f t="shared" si="1"/>
        <v>8545</v>
      </c>
    </row>
    <row r="43" spans="2:22" ht="12.75" customHeight="1">
      <c r="B43" s="122" t="s">
        <v>558</v>
      </c>
      <c r="C43" s="123"/>
      <c r="D43" s="123"/>
      <c r="E43" s="125" t="s">
        <v>128</v>
      </c>
      <c r="F43" s="125">
        <v>748</v>
      </c>
      <c r="G43" s="125">
        <v>79</v>
      </c>
      <c r="H43" s="125">
        <v>272</v>
      </c>
      <c r="I43" s="125">
        <v>104</v>
      </c>
      <c r="J43" s="125">
        <v>71</v>
      </c>
      <c r="K43" s="125">
        <v>39</v>
      </c>
      <c r="L43" s="125">
        <v>148</v>
      </c>
      <c r="M43" s="125">
        <v>159</v>
      </c>
      <c r="N43" s="125">
        <v>1057</v>
      </c>
      <c r="O43" s="125">
        <v>252</v>
      </c>
      <c r="P43" s="125">
        <v>69</v>
      </c>
      <c r="Q43" s="125">
        <v>279</v>
      </c>
      <c r="R43" s="125">
        <v>273</v>
      </c>
      <c r="S43" s="125">
        <v>78</v>
      </c>
      <c r="T43" s="125">
        <v>385</v>
      </c>
      <c r="U43" s="126">
        <v>110</v>
      </c>
      <c r="V43" s="126">
        <f>SUM(F43:U43)</f>
        <v>4123</v>
      </c>
    </row>
    <row r="44" spans="2:22" ht="12.75" customHeight="1">
      <c r="B44" s="122" t="s">
        <v>559</v>
      </c>
      <c r="C44" s="123"/>
      <c r="D44" s="123"/>
      <c r="E44" s="125" t="s">
        <v>129</v>
      </c>
      <c r="F44" s="125">
        <v>458</v>
      </c>
      <c r="G44" s="125">
        <v>73</v>
      </c>
      <c r="H44" s="125">
        <v>166</v>
      </c>
      <c r="I44" s="125">
        <v>81</v>
      </c>
      <c r="J44" s="125">
        <v>43</v>
      </c>
      <c r="K44" s="125">
        <v>24</v>
      </c>
      <c r="L44" s="125">
        <v>92</v>
      </c>
      <c r="M44" s="125">
        <v>125</v>
      </c>
      <c r="N44" s="125">
        <v>777</v>
      </c>
      <c r="O44" s="125">
        <v>150</v>
      </c>
      <c r="P44" s="125">
        <v>66</v>
      </c>
      <c r="Q44" s="125">
        <v>160</v>
      </c>
      <c r="R44" s="125">
        <v>166</v>
      </c>
      <c r="S44" s="125">
        <v>76</v>
      </c>
      <c r="T44" s="125">
        <v>244</v>
      </c>
      <c r="U44" s="126">
        <v>74</v>
      </c>
      <c r="V44" s="126">
        <f>SUM(F44:U44)</f>
        <v>2775</v>
      </c>
    </row>
    <row r="45" spans="2:4" ht="12" customHeight="1">
      <c r="B45" s="69"/>
      <c r="C45" s="70"/>
      <c r="D45" s="71"/>
    </row>
    <row r="46" spans="2:22" ht="12.75" customHeight="1">
      <c r="B46" s="128" t="s">
        <v>560</v>
      </c>
      <c r="C46" s="129"/>
      <c r="D46" s="130"/>
      <c r="E46" s="125" t="s">
        <v>130</v>
      </c>
      <c r="F46" s="131">
        <f>F19/F18*100</f>
        <v>18.581004745047828</v>
      </c>
      <c r="G46" s="131">
        <f aca="true" t="shared" si="2" ref="G46:U46">G19/G18*100</f>
        <v>15.947712418300652</v>
      </c>
      <c r="H46" s="131">
        <f t="shared" si="2"/>
        <v>17.425547624907704</v>
      </c>
      <c r="I46" s="131">
        <f t="shared" si="2"/>
        <v>17.346938775510203</v>
      </c>
      <c r="J46" s="131">
        <f t="shared" si="2"/>
        <v>25.609756097560975</v>
      </c>
      <c r="K46" s="131">
        <f t="shared" si="2"/>
        <v>41.63424124513619</v>
      </c>
      <c r="L46" s="131">
        <f t="shared" si="2"/>
        <v>30.498431509236667</v>
      </c>
      <c r="M46" s="131">
        <f t="shared" si="2"/>
        <v>75.44263710954368</v>
      </c>
      <c r="N46" s="131">
        <f t="shared" si="2"/>
        <v>8.300395256916996</v>
      </c>
      <c r="O46" s="131">
        <f t="shared" si="2"/>
        <v>1.6540812657317512</v>
      </c>
      <c r="P46" s="131">
        <f t="shared" si="2"/>
        <v>55.64946619217081</v>
      </c>
      <c r="Q46" s="131">
        <f t="shared" si="2"/>
        <v>27.766069546891465</v>
      </c>
      <c r="R46" s="131">
        <f t="shared" si="2"/>
        <v>6.556701030927835</v>
      </c>
      <c r="S46" s="131">
        <f t="shared" si="2"/>
        <v>21.114551083591333</v>
      </c>
      <c r="T46" s="131">
        <f t="shared" si="2"/>
        <v>7.879552830869095</v>
      </c>
      <c r="U46" s="132">
        <f t="shared" si="2"/>
        <v>11.566707466340269</v>
      </c>
      <c r="V46" s="132">
        <f>V19/V18*100</f>
        <v>22.34713891810455</v>
      </c>
    </row>
    <row r="47" spans="2:22" ht="12.75" customHeight="1">
      <c r="B47" s="128" t="s">
        <v>561</v>
      </c>
      <c r="C47" s="129"/>
      <c r="D47" s="130"/>
      <c r="E47" s="125" t="s">
        <v>131</v>
      </c>
      <c r="F47" s="131">
        <f>F20/F18*100</f>
        <v>81.41899525495218</v>
      </c>
      <c r="G47" s="131">
        <f aca="true" t="shared" si="3" ref="G47:U47">G20/G18*100</f>
        <v>84.05228758169935</v>
      </c>
      <c r="H47" s="131">
        <f t="shared" si="3"/>
        <v>82.5744523750923</v>
      </c>
      <c r="I47" s="131">
        <f t="shared" si="3"/>
        <v>82.6530612244898</v>
      </c>
      <c r="J47" s="131">
        <f t="shared" si="3"/>
        <v>74.39024390243902</v>
      </c>
      <c r="K47" s="131">
        <f t="shared" si="3"/>
        <v>58.36575875486382</v>
      </c>
      <c r="L47" s="131">
        <f t="shared" si="3"/>
        <v>69.50156849076333</v>
      </c>
      <c r="M47" s="131">
        <f t="shared" si="3"/>
        <v>24.55736289045631</v>
      </c>
      <c r="N47" s="131">
        <f t="shared" si="3"/>
        <v>91.699604743083</v>
      </c>
      <c r="O47" s="131">
        <f t="shared" si="3"/>
        <v>98.34591873426824</v>
      </c>
      <c r="P47" s="131">
        <f t="shared" si="3"/>
        <v>44.35053380782918</v>
      </c>
      <c r="Q47" s="131">
        <f t="shared" si="3"/>
        <v>72.23393045310853</v>
      </c>
      <c r="R47" s="131">
        <f t="shared" si="3"/>
        <v>93.44329896907216</v>
      </c>
      <c r="S47" s="131">
        <f t="shared" si="3"/>
        <v>78.88544891640868</v>
      </c>
      <c r="T47" s="131">
        <f t="shared" si="3"/>
        <v>92.1204471691309</v>
      </c>
      <c r="U47" s="132">
        <f t="shared" si="3"/>
        <v>88.43329253365974</v>
      </c>
      <c r="V47" s="132">
        <f>V20/V18*100</f>
        <v>77.65286108189545</v>
      </c>
    </row>
    <row r="48" spans="2:4" ht="12.75">
      <c r="B48" s="38"/>
      <c r="C48" s="38"/>
      <c r="D48" s="38"/>
    </row>
    <row r="49" spans="2:4" ht="12.75">
      <c r="B49" s="38"/>
      <c r="C49" s="38"/>
      <c r="D49" s="38"/>
    </row>
    <row r="50" spans="2:4" ht="12.75">
      <c r="B50" s="38"/>
      <c r="C50" s="38"/>
      <c r="D50" s="38"/>
    </row>
    <row r="51" spans="2:4" ht="12.75">
      <c r="B51" s="38"/>
      <c r="C51" s="38"/>
      <c r="D51" s="38"/>
    </row>
    <row r="52" spans="2:4" ht="12.75">
      <c r="B52" s="38"/>
      <c r="C52" s="38"/>
      <c r="D52" s="38"/>
    </row>
    <row r="53" spans="2:4" ht="12.75">
      <c r="B53" s="38"/>
      <c r="C53" s="38"/>
      <c r="D53" s="38"/>
    </row>
    <row r="54" spans="2:4" ht="12.75">
      <c r="B54" s="38"/>
      <c r="C54" s="38"/>
      <c r="D54" s="38"/>
    </row>
    <row r="55" spans="2:4" ht="12.75">
      <c r="B55" s="38"/>
      <c r="C55" s="38"/>
      <c r="D55" s="38"/>
    </row>
    <row r="56" spans="2:4" ht="12.75">
      <c r="B56" s="38"/>
      <c r="C56" s="38"/>
      <c r="D56" s="38"/>
    </row>
    <row r="57" spans="2:4" ht="12.75">
      <c r="B57" s="38"/>
      <c r="C57" s="38"/>
      <c r="D57" s="38"/>
    </row>
    <row r="58" spans="2:4" ht="12.75">
      <c r="B58" s="38"/>
      <c r="C58" s="38"/>
      <c r="D58" s="38"/>
    </row>
    <row r="59" spans="2:4" ht="12.75">
      <c r="B59" s="38"/>
      <c r="C59" s="38"/>
      <c r="D59" s="38"/>
    </row>
    <row r="60" spans="2:4" ht="12.75">
      <c r="B60" s="38"/>
      <c r="C60" s="38"/>
      <c r="D60" s="38"/>
    </row>
    <row r="61" spans="2:4" ht="12.75">
      <c r="B61" s="38"/>
      <c r="C61" s="38"/>
      <c r="D61" s="38"/>
    </row>
    <row r="62" spans="2:4" ht="12.75">
      <c r="B62" s="38"/>
      <c r="C62" s="38"/>
      <c r="D62" s="38"/>
    </row>
    <row r="63" spans="2:4" ht="12.75">
      <c r="B63" s="38"/>
      <c r="C63" s="38"/>
      <c r="D63" s="38"/>
    </row>
    <row r="64" spans="2:4" ht="12.75">
      <c r="B64" s="38"/>
      <c r="C64" s="38"/>
      <c r="D64" s="38"/>
    </row>
    <row r="65" spans="2:4" ht="12.75">
      <c r="B65" s="38"/>
      <c r="C65" s="38"/>
      <c r="D65" s="38"/>
    </row>
    <row r="66" spans="2:4" ht="12.75">
      <c r="B66" s="38"/>
      <c r="C66" s="38"/>
      <c r="D66" s="38"/>
    </row>
    <row r="67" spans="2:4" ht="12.75">
      <c r="B67" s="38"/>
      <c r="C67" s="38"/>
      <c r="D67" s="38"/>
    </row>
    <row r="68" spans="2:4" ht="12.75">
      <c r="B68" s="38"/>
      <c r="C68" s="38"/>
      <c r="D68" s="38"/>
    </row>
    <row r="69" spans="2:4" ht="12.75">
      <c r="B69" s="38"/>
      <c r="C69" s="38"/>
      <c r="D69" s="38"/>
    </row>
    <row r="70" spans="2:4" ht="12.75">
      <c r="B70" s="38"/>
      <c r="C70" s="38"/>
      <c r="D70" s="38"/>
    </row>
    <row r="71" spans="2:4" ht="12.75">
      <c r="B71" s="38"/>
      <c r="C71" s="38"/>
      <c r="D71" s="38"/>
    </row>
    <row r="72" spans="2:4" ht="12.75">
      <c r="B72" s="38"/>
      <c r="C72" s="38"/>
      <c r="D72" s="38"/>
    </row>
    <row r="73" spans="2:4" ht="12.75">
      <c r="B73" s="38"/>
      <c r="C73" s="38"/>
      <c r="D73" s="38"/>
    </row>
    <row r="74" spans="2:4" ht="12.75">
      <c r="B74" s="38"/>
      <c r="C74" s="38"/>
      <c r="D74" s="38"/>
    </row>
    <row r="75" spans="2:4" ht="12.75">
      <c r="B75" s="38"/>
      <c r="C75" s="38"/>
      <c r="D75" s="38"/>
    </row>
  </sheetData>
  <mergeCells count="1">
    <mergeCell ref="B17:D17"/>
  </mergeCells>
  <printOptions/>
  <pageMargins left="0.75" right="0.75" top="1" bottom="1" header="0" footer="0"/>
  <pageSetup fitToHeight="1" fitToWidth="1" horizontalDpi="600" verticalDpi="600" orientation="landscape" paperSize="5" scale="61"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8"/>
  <sheetViews>
    <sheetView tabSelected="1" zoomScale="40" zoomScaleNormal="40" workbookViewId="0" topLeftCell="N1">
      <selection activeCell="T50" sqref="T50"/>
    </sheetView>
  </sheetViews>
  <sheetFormatPr defaultColWidth="11.421875" defaultRowHeight="12.75"/>
  <cols>
    <col min="1" max="1" width="2.7109375" style="0" customWidth="1"/>
    <col min="2" max="3" width="20.140625" style="0" customWidth="1"/>
    <col min="4" max="4" width="13.28125" style="0" customWidth="1"/>
    <col min="5" max="5" width="10.00390625" style="0" customWidth="1"/>
    <col min="6" max="6" width="12.7109375" style="0" customWidth="1"/>
    <col min="7" max="7" width="10.00390625" style="0" customWidth="1"/>
    <col min="8" max="8" width="12.28125" style="0" customWidth="1"/>
    <col min="9" max="47" width="10.00390625" style="0" customWidth="1"/>
    <col min="48" max="48" width="10.28125" style="0" customWidth="1"/>
    <col min="49" max="57" width="10.28125" style="2" customWidth="1"/>
    <col min="58" max="16384" width="2.7109375" style="2" customWidth="1"/>
  </cols>
  <sheetData>
    <row r="1" spans="1:48" s="11" customFormat="1" ht="12.75" customHeight="1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1:48" s="11" customFormat="1" ht="12.7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s="11" customFormat="1" ht="12.75" customHeight="1">
      <c r="A3" s="72" t="s">
        <v>99</v>
      </c>
      <c r="B3" s="72"/>
      <c r="C3" s="72"/>
      <c r="D3" s="72"/>
      <c r="E3" s="72"/>
      <c r="F3" s="72"/>
      <c r="G3" s="72"/>
      <c r="H3" s="72"/>
      <c r="I3" s="72"/>
      <c r="J3" s="7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s="11" customFormat="1" ht="12.75" customHeight="1">
      <c r="A4" s="72" t="s">
        <v>100</v>
      </c>
      <c r="B4" s="72"/>
      <c r="C4" s="72"/>
      <c r="D4" s="72"/>
      <c r="E4" s="72"/>
      <c r="F4" s="72"/>
      <c r="G4" s="72"/>
      <c r="H4" s="72"/>
      <c r="I4" s="72"/>
      <c r="J4" s="7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s="11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2:48" s="11" customFormat="1" ht="12.75" customHeight="1">
      <c r="B6" s="133" t="s">
        <v>1</v>
      </c>
      <c r="D6" s="134" t="s">
        <v>566</v>
      </c>
      <c r="E6" s="52"/>
      <c r="F6" s="4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11" customFormat="1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s="44" customFormat="1" ht="12" customHeight="1">
      <c r="A8" s="43" t="s">
        <v>2</v>
      </c>
      <c r="B8" s="15" t="s">
        <v>3</v>
      </c>
      <c r="C8" s="73" t="s">
        <v>132</v>
      </c>
      <c r="D8" s="84"/>
      <c r="E8" s="84"/>
      <c r="F8" s="84"/>
      <c r="G8" s="84"/>
      <c r="H8" s="84"/>
      <c r="I8" s="84"/>
      <c r="J8" s="84"/>
      <c r="K8" s="84"/>
      <c r="L8" s="85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</row>
    <row r="9" spans="1:48" s="46" customFormat="1" ht="12">
      <c r="A9" s="45"/>
      <c r="B9" s="18" t="s">
        <v>8</v>
      </c>
      <c r="C9" s="79" t="s">
        <v>91</v>
      </c>
      <c r="D9" s="79"/>
      <c r="E9" s="79"/>
      <c r="F9" s="79"/>
      <c r="G9" s="79"/>
      <c r="H9" s="79"/>
      <c r="I9" s="79"/>
      <c r="J9" s="79"/>
      <c r="K9" s="79"/>
      <c r="L9" s="80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</row>
    <row r="10" spans="1:48" s="11" customFormat="1" ht="12">
      <c r="A10" s="10"/>
      <c r="B10" s="16" t="s">
        <v>4</v>
      </c>
      <c r="C10" s="82" t="s">
        <v>527</v>
      </c>
      <c r="D10" s="82"/>
      <c r="E10" s="82"/>
      <c r="F10" s="82"/>
      <c r="G10" s="82"/>
      <c r="H10" s="82"/>
      <c r="I10" s="82"/>
      <c r="J10" s="82"/>
      <c r="K10" s="82"/>
      <c r="L10" s="83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11" customFormat="1" ht="12">
      <c r="A11" s="10"/>
      <c r="B11" s="16" t="s">
        <v>103</v>
      </c>
      <c r="C11" s="82">
        <v>2003</v>
      </c>
      <c r="D11" s="82"/>
      <c r="E11" s="82"/>
      <c r="F11" s="22"/>
      <c r="G11" s="19"/>
      <c r="H11" s="19"/>
      <c r="I11" s="19"/>
      <c r="J11" s="17"/>
      <c r="K11" s="17"/>
      <c r="L11" s="2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s="11" customFormat="1" ht="12">
      <c r="A12" s="10"/>
      <c r="B12" s="16" t="s">
        <v>6</v>
      </c>
      <c r="C12" s="82" t="s">
        <v>133</v>
      </c>
      <c r="D12" s="82"/>
      <c r="E12" s="82"/>
      <c r="F12" s="82"/>
      <c r="G12" s="82"/>
      <c r="H12" s="82"/>
      <c r="I12" s="82"/>
      <c r="J12" s="82"/>
      <c r="K12" s="82"/>
      <c r="L12" s="83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s="11" customFormat="1" ht="12">
      <c r="A13" s="10"/>
      <c r="B13" s="21" t="s">
        <v>7</v>
      </c>
      <c r="C13" s="75" t="s">
        <v>104</v>
      </c>
      <c r="D13" s="75"/>
      <c r="E13" s="75"/>
      <c r="F13" s="75"/>
      <c r="G13" s="75"/>
      <c r="H13" s="75"/>
      <c r="I13" s="75"/>
      <c r="J13" s="75"/>
      <c r="K13" s="75"/>
      <c r="L13" s="76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2:36" ht="12.75">
      <c r="B14" s="47"/>
      <c r="AH14" s="1"/>
      <c r="AI14" s="1"/>
      <c r="AJ14" s="1"/>
    </row>
    <row r="17" spans="2:57" ht="22.5" customHeight="1">
      <c r="B17" s="88" t="s">
        <v>105</v>
      </c>
      <c r="C17" s="88"/>
      <c r="D17" s="90" t="s">
        <v>495</v>
      </c>
      <c r="E17" s="91"/>
      <c r="F17" s="91"/>
      <c r="G17" s="91"/>
      <c r="H17" s="91"/>
      <c r="I17" s="92"/>
      <c r="J17" s="90" t="s">
        <v>496</v>
      </c>
      <c r="K17" s="91"/>
      <c r="L17" s="92"/>
      <c r="M17" s="90" t="s">
        <v>497</v>
      </c>
      <c r="N17" s="91"/>
      <c r="O17" s="92"/>
      <c r="P17" s="90" t="s">
        <v>498</v>
      </c>
      <c r="Q17" s="91"/>
      <c r="R17" s="92"/>
      <c r="S17" s="90" t="s">
        <v>563</v>
      </c>
      <c r="T17" s="91"/>
      <c r="U17" s="92"/>
      <c r="V17" s="90" t="s">
        <v>529</v>
      </c>
      <c r="W17" s="91"/>
      <c r="X17" s="92"/>
      <c r="Y17" s="90" t="s">
        <v>530</v>
      </c>
      <c r="Z17" s="91"/>
      <c r="AA17" s="92"/>
      <c r="AB17" s="90" t="s">
        <v>502</v>
      </c>
      <c r="AC17" s="91"/>
      <c r="AD17" s="92"/>
      <c r="AE17" s="90" t="s">
        <v>503</v>
      </c>
      <c r="AF17" s="91"/>
      <c r="AG17" s="92"/>
      <c r="AH17" s="90" t="s">
        <v>502</v>
      </c>
      <c r="AI17" s="91"/>
      <c r="AJ17" s="92"/>
      <c r="AK17" s="90" t="s">
        <v>505</v>
      </c>
      <c r="AL17" s="91"/>
      <c r="AM17" s="92"/>
      <c r="AN17" s="90" t="s">
        <v>506</v>
      </c>
      <c r="AO17" s="91"/>
      <c r="AP17" s="92"/>
      <c r="AQ17" s="90" t="s">
        <v>507</v>
      </c>
      <c r="AR17" s="91"/>
      <c r="AS17" s="92"/>
      <c r="AT17" s="90" t="s">
        <v>508</v>
      </c>
      <c r="AU17" s="91"/>
      <c r="AV17" s="92"/>
      <c r="AW17" s="90" t="s">
        <v>533</v>
      </c>
      <c r="AX17" s="91"/>
      <c r="AY17" s="92"/>
      <c r="AZ17" s="90" t="s">
        <v>562</v>
      </c>
      <c r="BA17" s="91"/>
      <c r="BB17" s="92"/>
      <c r="BC17" s="90" t="s">
        <v>531</v>
      </c>
      <c r="BD17" s="91"/>
      <c r="BE17" s="92"/>
    </row>
    <row r="18" spans="2:57" ht="12.75" customHeight="1">
      <c r="B18" s="88"/>
      <c r="C18" s="88"/>
      <c r="D18" s="94" t="s">
        <v>510</v>
      </c>
      <c r="E18" s="95"/>
      <c r="F18" s="95"/>
      <c r="G18" s="95"/>
      <c r="H18" s="95"/>
      <c r="I18" s="95"/>
      <c r="J18" s="90" t="s">
        <v>511</v>
      </c>
      <c r="K18" s="91"/>
      <c r="L18" s="92"/>
      <c r="M18" s="90" t="s">
        <v>512</v>
      </c>
      <c r="N18" s="91"/>
      <c r="O18" s="92"/>
      <c r="P18" s="90" t="s">
        <v>513</v>
      </c>
      <c r="Q18" s="91"/>
      <c r="R18" s="92"/>
      <c r="S18" s="90" t="s">
        <v>514</v>
      </c>
      <c r="T18" s="91"/>
      <c r="U18" s="92"/>
      <c r="V18" s="90" t="s">
        <v>515</v>
      </c>
      <c r="W18" s="91"/>
      <c r="X18" s="92"/>
      <c r="Y18" s="90" t="s">
        <v>516</v>
      </c>
      <c r="Z18" s="91"/>
      <c r="AA18" s="92"/>
      <c r="AB18" s="90" t="s">
        <v>517</v>
      </c>
      <c r="AC18" s="91"/>
      <c r="AD18" s="92"/>
      <c r="AE18" s="90" t="s">
        <v>518</v>
      </c>
      <c r="AF18" s="91"/>
      <c r="AG18" s="92"/>
      <c r="AH18" s="90" t="s">
        <v>519</v>
      </c>
      <c r="AI18" s="91"/>
      <c r="AJ18" s="92"/>
      <c r="AK18" s="90" t="s">
        <v>520</v>
      </c>
      <c r="AL18" s="91"/>
      <c r="AM18" s="92"/>
      <c r="AN18" s="90" t="s">
        <v>521</v>
      </c>
      <c r="AO18" s="91"/>
      <c r="AP18" s="92"/>
      <c r="AQ18" s="90" t="s">
        <v>522</v>
      </c>
      <c r="AR18" s="91"/>
      <c r="AS18" s="92"/>
      <c r="AT18" s="90" t="s">
        <v>523</v>
      </c>
      <c r="AU18" s="91"/>
      <c r="AV18" s="92"/>
      <c r="AW18" s="90" t="s">
        <v>524</v>
      </c>
      <c r="AX18" s="91"/>
      <c r="AY18" s="92"/>
      <c r="AZ18" s="90">
        <v>1616</v>
      </c>
      <c r="BA18" s="91"/>
      <c r="BB18" s="92"/>
      <c r="BC18" s="90">
        <v>16</v>
      </c>
      <c r="BD18" s="91"/>
      <c r="BE18" s="92"/>
    </row>
    <row r="19" ht="12.75" customHeight="1" thickBot="1"/>
    <row r="20" spans="1:57" s="9" customFormat="1" ht="45" customHeight="1" thickBot="1">
      <c r="A20" s="7"/>
      <c r="B20" s="135"/>
      <c r="C20" s="136"/>
      <c r="D20" s="99" t="s">
        <v>134</v>
      </c>
      <c r="E20" s="137" t="s">
        <v>135</v>
      </c>
      <c r="F20" s="99" t="s">
        <v>134</v>
      </c>
      <c r="G20" s="138" t="s">
        <v>136</v>
      </c>
      <c r="H20" s="99" t="s">
        <v>134</v>
      </c>
      <c r="I20" s="138" t="s">
        <v>87</v>
      </c>
      <c r="J20" s="139" t="s">
        <v>135</v>
      </c>
      <c r="K20" s="101" t="s">
        <v>136</v>
      </c>
      <c r="L20" s="101" t="s">
        <v>87</v>
      </c>
      <c r="M20" s="139" t="s">
        <v>135</v>
      </c>
      <c r="N20" s="101" t="s">
        <v>136</v>
      </c>
      <c r="O20" s="101" t="s">
        <v>87</v>
      </c>
      <c r="P20" s="139" t="s">
        <v>135</v>
      </c>
      <c r="Q20" s="101" t="s">
        <v>136</v>
      </c>
      <c r="R20" s="101" t="s">
        <v>87</v>
      </c>
      <c r="S20" s="139" t="s">
        <v>135</v>
      </c>
      <c r="T20" s="101" t="s">
        <v>136</v>
      </c>
      <c r="U20" s="101" t="s">
        <v>87</v>
      </c>
      <c r="V20" s="139" t="s">
        <v>135</v>
      </c>
      <c r="W20" s="101" t="s">
        <v>136</v>
      </c>
      <c r="X20" s="101" t="s">
        <v>87</v>
      </c>
      <c r="Y20" s="139" t="s">
        <v>135</v>
      </c>
      <c r="Z20" s="101" t="s">
        <v>136</v>
      </c>
      <c r="AA20" s="101" t="s">
        <v>87</v>
      </c>
      <c r="AB20" s="139" t="s">
        <v>135</v>
      </c>
      <c r="AC20" s="101" t="s">
        <v>136</v>
      </c>
      <c r="AD20" s="101" t="s">
        <v>87</v>
      </c>
      <c r="AE20" s="139" t="s">
        <v>135</v>
      </c>
      <c r="AF20" s="101" t="s">
        <v>136</v>
      </c>
      <c r="AG20" s="101" t="s">
        <v>87</v>
      </c>
      <c r="AH20" s="101" t="s">
        <v>135</v>
      </c>
      <c r="AI20" s="101" t="s">
        <v>136</v>
      </c>
      <c r="AJ20" s="101" t="s">
        <v>87</v>
      </c>
      <c r="AK20" s="101" t="s">
        <v>135</v>
      </c>
      <c r="AL20" s="101" t="s">
        <v>136</v>
      </c>
      <c r="AM20" s="101" t="s">
        <v>87</v>
      </c>
      <c r="AN20" s="101" t="s">
        <v>135</v>
      </c>
      <c r="AO20" s="101" t="s">
        <v>136</v>
      </c>
      <c r="AP20" s="101" t="s">
        <v>87</v>
      </c>
      <c r="AQ20" s="101" t="s">
        <v>135</v>
      </c>
      <c r="AR20" s="101" t="s">
        <v>136</v>
      </c>
      <c r="AS20" s="101" t="s">
        <v>87</v>
      </c>
      <c r="AT20" s="101" t="s">
        <v>135</v>
      </c>
      <c r="AU20" s="101" t="s">
        <v>136</v>
      </c>
      <c r="AV20" s="101" t="s">
        <v>87</v>
      </c>
      <c r="AW20" s="101" t="s">
        <v>135</v>
      </c>
      <c r="AX20" s="101" t="s">
        <v>136</v>
      </c>
      <c r="AY20" s="101" t="s">
        <v>87</v>
      </c>
      <c r="AZ20" s="101" t="s">
        <v>135</v>
      </c>
      <c r="BA20" s="101" t="s">
        <v>136</v>
      </c>
      <c r="BB20" s="101" t="s">
        <v>87</v>
      </c>
      <c r="BC20" s="101" t="s">
        <v>135</v>
      </c>
      <c r="BD20" s="101" t="s">
        <v>136</v>
      </c>
      <c r="BE20" s="101" t="s">
        <v>87</v>
      </c>
    </row>
    <row r="21" spans="1:57" s="54" customFormat="1" ht="12.75">
      <c r="A21" s="53"/>
      <c r="B21" s="140" t="s">
        <v>137</v>
      </c>
      <c r="C21" s="140"/>
      <c r="D21" s="109" t="s">
        <v>138</v>
      </c>
      <c r="E21" s="109">
        <v>2091</v>
      </c>
      <c r="F21" s="109" t="s">
        <v>139</v>
      </c>
      <c r="G21" s="109">
        <v>4983</v>
      </c>
      <c r="H21" s="109" t="s">
        <v>140</v>
      </c>
      <c r="I21" s="109">
        <v>6174</v>
      </c>
      <c r="J21" s="109">
        <v>226</v>
      </c>
      <c r="K21" s="109">
        <v>562</v>
      </c>
      <c r="L21" s="109">
        <v>468</v>
      </c>
      <c r="M21" s="109">
        <v>612</v>
      </c>
      <c r="N21" s="109">
        <v>1318</v>
      </c>
      <c r="O21" s="109">
        <v>1312</v>
      </c>
      <c r="P21" s="109">
        <v>360</v>
      </c>
      <c r="Q21" s="109">
        <v>789</v>
      </c>
      <c r="R21" s="109">
        <v>945</v>
      </c>
      <c r="S21" s="109">
        <v>199</v>
      </c>
      <c r="T21" s="109">
        <v>487</v>
      </c>
      <c r="U21" s="109">
        <v>519</v>
      </c>
      <c r="V21" s="109">
        <v>123</v>
      </c>
      <c r="W21" s="109">
        <v>209</v>
      </c>
      <c r="X21" s="109">
        <v>140</v>
      </c>
      <c r="Y21" s="109">
        <v>334</v>
      </c>
      <c r="Z21" s="109">
        <v>701</v>
      </c>
      <c r="AA21" s="109">
        <v>252</v>
      </c>
      <c r="AB21" s="109">
        <v>1259</v>
      </c>
      <c r="AC21" s="109">
        <v>2978</v>
      </c>
      <c r="AD21" s="109">
        <v>1701</v>
      </c>
      <c r="AE21" s="109">
        <v>3044</v>
      </c>
      <c r="AF21" s="109">
        <v>8424</v>
      </c>
      <c r="AG21" s="109">
        <v>7756</v>
      </c>
      <c r="AH21" s="109">
        <v>896</v>
      </c>
      <c r="AI21" s="109">
        <v>3057</v>
      </c>
      <c r="AJ21" s="109">
        <v>4576</v>
      </c>
      <c r="AK21" s="109">
        <v>182</v>
      </c>
      <c r="AL21" s="109">
        <v>444</v>
      </c>
      <c r="AM21" s="109">
        <v>288</v>
      </c>
      <c r="AN21" s="109">
        <v>903</v>
      </c>
      <c r="AO21" s="109">
        <v>2259</v>
      </c>
      <c r="AP21" s="109">
        <v>680</v>
      </c>
      <c r="AQ21" s="109">
        <v>517</v>
      </c>
      <c r="AR21" s="109">
        <v>1043</v>
      </c>
      <c r="AS21" s="109">
        <v>648</v>
      </c>
      <c r="AT21" s="109">
        <v>395</v>
      </c>
      <c r="AU21" s="109">
        <v>1119</v>
      </c>
      <c r="AV21" s="109">
        <v>738</v>
      </c>
      <c r="AW21" s="109">
        <v>598</v>
      </c>
      <c r="AX21" s="109">
        <v>1566</v>
      </c>
      <c r="AY21" s="109">
        <v>777</v>
      </c>
      <c r="AZ21" s="109">
        <v>139</v>
      </c>
      <c r="BA21" s="109">
        <v>259</v>
      </c>
      <c r="BB21" s="109">
        <v>82</v>
      </c>
      <c r="BC21" s="109">
        <f>SUM(E21+J21+M21+P21+S21+V21+Y21+AB21+AE21+AH21+AK21+AN21+AQ21+AT21+AW21+AZ21)</f>
        <v>11878</v>
      </c>
      <c r="BD21" s="109">
        <f>SUM(G21+K21+N21+Q21+T21+W21+Z21+AC21+AF21+AI21+AL21+AO21+AR21+AU21+AX21+BA21)</f>
        <v>30198</v>
      </c>
      <c r="BE21" s="109">
        <f>SUM(I21+L21+O21+R21+U21+X21+AA21+AD21+AG21+AJ21+AM21+AP21+AS21+AV21+AY21+BB21)</f>
        <v>27056</v>
      </c>
    </row>
    <row r="22" spans="1:57" s="54" customFormat="1" ht="12.75">
      <c r="A22" s="53"/>
      <c r="B22" s="140" t="s">
        <v>141</v>
      </c>
      <c r="C22" s="140"/>
      <c r="D22" s="109" t="s">
        <v>142</v>
      </c>
      <c r="E22" s="109">
        <v>2253</v>
      </c>
      <c r="F22" s="109" t="s">
        <v>143</v>
      </c>
      <c r="G22" s="109">
        <v>22103</v>
      </c>
      <c r="H22" s="109" t="s">
        <v>144</v>
      </c>
      <c r="I22" s="109">
        <v>6366</v>
      </c>
      <c r="J22" s="109">
        <v>80</v>
      </c>
      <c r="K22" s="109">
        <v>558</v>
      </c>
      <c r="L22" s="109">
        <v>167</v>
      </c>
      <c r="M22" s="109">
        <v>279</v>
      </c>
      <c r="N22" s="109">
        <v>2371</v>
      </c>
      <c r="O22" s="109">
        <v>585</v>
      </c>
      <c r="P22" s="109">
        <v>80</v>
      </c>
      <c r="Q22" s="109">
        <v>712</v>
      </c>
      <c r="R22" s="109">
        <v>122</v>
      </c>
      <c r="S22" s="109">
        <v>211</v>
      </c>
      <c r="T22" s="109">
        <v>2888</v>
      </c>
      <c r="U22" s="109">
        <v>689</v>
      </c>
      <c r="V22" s="109">
        <v>210</v>
      </c>
      <c r="W22" s="109">
        <v>2241</v>
      </c>
      <c r="X22" s="109">
        <v>570</v>
      </c>
      <c r="Y22" s="109">
        <v>159</v>
      </c>
      <c r="Z22" s="109">
        <v>1586</v>
      </c>
      <c r="AA22" s="109">
        <v>391</v>
      </c>
      <c r="AB22" s="109">
        <v>539</v>
      </c>
      <c r="AC22" s="109">
        <v>5908</v>
      </c>
      <c r="AD22" s="109">
        <v>721</v>
      </c>
      <c r="AE22" s="109">
        <v>1075</v>
      </c>
      <c r="AF22" s="109">
        <v>13449</v>
      </c>
      <c r="AG22" s="109">
        <v>5236</v>
      </c>
      <c r="AH22" s="109">
        <v>72</v>
      </c>
      <c r="AI22" s="109">
        <v>916</v>
      </c>
      <c r="AJ22" s="109">
        <v>230</v>
      </c>
      <c r="AK22" s="109">
        <v>453</v>
      </c>
      <c r="AL22" s="109">
        <v>7113</v>
      </c>
      <c r="AM22" s="109">
        <v>1355</v>
      </c>
      <c r="AN22" s="109">
        <v>202</v>
      </c>
      <c r="AO22" s="109">
        <v>1427</v>
      </c>
      <c r="AP22" s="109">
        <v>370</v>
      </c>
      <c r="AQ22" s="109">
        <v>558</v>
      </c>
      <c r="AR22" s="109">
        <v>5335</v>
      </c>
      <c r="AS22" s="109">
        <v>1205</v>
      </c>
      <c r="AT22" s="109">
        <v>106</v>
      </c>
      <c r="AU22" s="109">
        <v>1239</v>
      </c>
      <c r="AV22" s="109">
        <v>340</v>
      </c>
      <c r="AW22" s="109">
        <v>1106</v>
      </c>
      <c r="AX22" s="109">
        <v>11805</v>
      </c>
      <c r="AY22" s="109">
        <v>3214</v>
      </c>
      <c r="AZ22" s="109">
        <v>204</v>
      </c>
      <c r="BA22" s="109">
        <v>1115</v>
      </c>
      <c r="BB22" s="109">
        <v>350</v>
      </c>
      <c r="BC22" s="109">
        <f>SUM(E22+J22+M22+P22+S22+V22+Y22+AB22+AE22+AH22+AK22+AN22+AQ22+AT22+AW22+AZ22)</f>
        <v>7587</v>
      </c>
      <c r="BD22" s="109">
        <f aca="true" t="shared" si="0" ref="BD22:BD33">SUM(G22+K22+N22+Q22+T22+W22+Z22+AC22+AF22+AI22+AL22+AO22+AR22+AU22+AX22+BA22)</f>
        <v>80766</v>
      </c>
      <c r="BE22" s="109">
        <f aca="true" t="shared" si="1" ref="BE22:BE33">SUM(I22+L22+O22+R22+U22+X22+AA22+AD22+AG22+AJ22+AM22+AP22+AS22+AV22+AY22+BB22)</f>
        <v>21911</v>
      </c>
    </row>
    <row r="23" spans="1:57" s="48" customFormat="1" ht="12.75" customHeight="1">
      <c r="A23" s="6"/>
      <c r="B23" s="141" t="s">
        <v>145</v>
      </c>
      <c r="C23" s="142"/>
      <c r="D23" s="109" t="s">
        <v>146</v>
      </c>
      <c r="E23" s="109">
        <v>787</v>
      </c>
      <c r="F23" s="109" t="s">
        <v>147</v>
      </c>
      <c r="G23" s="109">
        <v>1733</v>
      </c>
      <c r="H23" s="109" t="s">
        <v>148</v>
      </c>
      <c r="I23" s="109">
        <v>718</v>
      </c>
      <c r="J23" s="109">
        <v>18</v>
      </c>
      <c r="K23" s="109">
        <v>21</v>
      </c>
      <c r="L23" s="109">
        <v>5</v>
      </c>
      <c r="M23" s="109">
        <v>238</v>
      </c>
      <c r="N23" s="109">
        <v>450</v>
      </c>
      <c r="O23" s="109">
        <v>174</v>
      </c>
      <c r="P23" s="109">
        <v>10</v>
      </c>
      <c r="Q23" s="109">
        <v>10</v>
      </c>
      <c r="R23" s="109">
        <v>2</v>
      </c>
      <c r="S23" s="109">
        <v>32</v>
      </c>
      <c r="T23" s="109">
        <v>81</v>
      </c>
      <c r="U23" s="109">
        <v>21</v>
      </c>
      <c r="V23" s="109">
        <v>376</v>
      </c>
      <c r="W23" s="109">
        <v>1207</v>
      </c>
      <c r="X23" s="109">
        <v>1478</v>
      </c>
      <c r="Y23" s="109">
        <v>975</v>
      </c>
      <c r="Z23" s="109">
        <v>3564</v>
      </c>
      <c r="AA23" s="109">
        <v>2573</v>
      </c>
      <c r="AB23" s="109">
        <v>1173</v>
      </c>
      <c r="AC23" s="109">
        <v>3456</v>
      </c>
      <c r="AD23" s="109">
        <v>2287</v>
      </c>
      <c r="AE23" s="109">
        <v>340</v>
      </c>
      <c r="AF23" s="109">
        <v>873</v>
      </c>
      <c r="AG23" s="109">
        <v>793</v>
      </c>
      <c r="AH23" s="109">
        <v>9</v>
      </c>
      <c r="AI23" s="109">
        <v>24</v>
      </c>
      <c r="AJ23" s="109">
        <v>11</v>
      </c>
      <c r="AK23" s="109">
        <v>225</v>
      </c>
      <c r="AL23" s="109">
        <v>532</v>
      </c>
      <c r="AM23" s="109">
        <v>582</v>
      </c>
      <c r="AN23" s="109">
        <v>1036</v>
      </c>
      <c r="AO23" s="109">
        <v>2619</v>
      </c>
      <c r="AP23" s="109">
        <v>588</v>
      </c>
      <c r="AQ23" s="109">
        <v>1192</v>
      </c>
      <c r="AR23" s="109">
        <v>2600</v>
      </c>
      <c r="AS23" s="109">
        <v>1405</v>
      </c>
      <c r="AT23" s="109">
        <v>269</v>
      </c>
      <c r="AU23" s="109">
        <v>589</v>
      </c>
      <c r="AV23" s="109">
        <v>324</v>
      </c>
      <c r="AW23" s="109">
        <v>1298</v>
      </c>
      <c r="AX23" s="109">
        <v>4011</v>
      </c>
      <c r="AY23" s="109">
        <v>3684</v>
      </c>
      <c r="AZ23" s="109">
        <v>880</v>
      </c>
      <c r="BA23" s="109">
        <v>2839</v>
      </c>
      <c r="BB23" s="109">
        <v>2683</v>
      </c>
      <c r="BC23" s="109">
        <f aca="true" t="shared" si="2" ref="BC23:BC33">SUM(E23+J23+M23+P23+S23+V23+Y23+AB23+AE23+AH23+AK23+AN23+AQ23+AT23+AW23+AZ23)</f>
        <v>8858</v>
      </c>
      <c r="BD23" s="109">
        <f t="shared" si="0"/>
        <v>24609</v>
      </c>
      <c r="BE23" s="109">
        <f t="shared" si="1"/>
        <v>17328</v>
      </c>
    </row>
    <row r="24" spans="1:57" s="48" customFormat="1" ht="12.75">
      <c r="A24" s="6"/>
      <c r="B24" s="143" t="s">
        <v>149</v>
      </c>
      <c r="C24" s="143"/>
      <c r="D24" s="109" t="s">
        <v>150</v>
      </c>
      <c r="E24" s="109">
        <v>4185</v>
      </c>
      <c r="F24" s="109" t="s">
        <v>151</v>
      </c>
      <c r="G24" s="109">
        <v>15777</v>
      </c>
      <c r="H24" s="109" t="s">
        <v>152</v>
      </c>
      <c r="I24" s="109">
        <v>7868</v>
      </c>
      <c r="J24" s="109">
        <v>183</v>
      </c>
      <c r="K24" s="109">
        <v>448</v>
      </c>
      <c r="L24" s="109">
        <v>122</v>
      </c>
      <c r="M24" s="109">
        <v>944</v>
      </c>
      <c r="N24" s="109">
        <v>2206</v>
      </c>
      <c r="O24" s="109">
        <v>1089</v>
      </c>
      <c r="P24" s="109">
        <v>345</v>
      </c>
      <c r="Q24" s="109">
        <v>756</v>
      </c>
      <c r="R24" s="109">
        <v>463</v>
      </c>
      <c r="S24" s="109">
        <v>342</v>
      </c>
      <c r="T24" s="109">
        <v>1179</v>
      </c>
      <c r="U24" s="109">
        <v>1058</v>
      </c>
      <c r="V24" s="109">
        <v>300</v>
      </c>
      <c r="W24" s="109">
        <v>945</v>
      </c>
      <c r="X24" s="109">
        <v>688</v>
      </c>
      <c r="Y24" s="109">
        <v>570</v>
      </c>
      <c r="Z24" s="109">
        <v>1674</v>
      </c>
      <c r="AA24" s="109">
        <v>702</v>
      </c>
      <c r="AB24" s="109">
        <v>1951</v>
      </c>
      <c r="AC24" s="109">
        <v>6622</v>
      </c>
      <c r="AD24" s="109">
        <v>2370</v>
      </c>
      <c r="AE24" s="109">
        <v>4201</v>
      </c>
      <c r="AF24" s="109">
        <v>14916</v>
      </c>
      <c r="AG24" s="109">
        <v>10451</v>
      </c>
      <c r="AH24" s="109">
        <v>349</v>
      </c>
      <c r="AI24" s="109">
        <v>1031</v>
      </c>
      <c r="AJ24" s="109">
        <v>482</v>
      </c>
      <c r="AK24" s="109">
        <v>677</v>
      </c>
      <c r="AL24" s="109">
        <v>3150</v>
      </c>
      <c r="AM24" s="109">
        <v>2300</v>
      </c>
      <c r="AN24" s="109">
        <v>1440</v>
      </c>
      <c r="AO24" s="109">
        <v>6682</v>
      </c>
      <c r="AP24" s="109">
        <v>1823</v>
      </c>
      <c r="AQ24" s="109">
        <v>1639</v>
      </c>
      <c r="AR24" s="109">
        <v>7863</v>
      </c>
      <c r="AS24" s="109">
        <v>4483</v>
      </c>
      <c r="AT24" s="109">
        <v>532</v>
      </c>
      <c r="AU24" s="109">
        <v>4328</v>
      </c>
      <c r="AV24" s="109">
        <v>2731</v>
      </c>
      <c r="AW24" s="109">
        <v>1558</v>
      </c>
      <c r="AX24" s="109">
        <v>11337</v>
      </c>
      <c r="AY24" s="109">
        <v>10569</v>
      </c>
      <c r="AZ24" s="109">
        <v>707</v>
      </c>
      <c r="BA24" s="109">
        <v>2538</v>
      </c>
      <c r="BB24" s="109">
        <v>1876</v>
      </c>
      <c r="BC24" s="109">
        <f t="shared" si="2"/>
        <v>19923</v>
      </c>
      <c r="BD24" s="109">
        <f t="shared" si="0"/>
        <v>81452</v>
      </c>
      <c r="BE24" s="109">
        <f t="shared" si="1"/>
        <v>49075</v>
      </c>
    </row>
    <row r="25" spans="1:57" s="48" customFormat="1" ht="12.75">
      <c r="A25" s="6"/>
      <c r="B25" s="143" t="s">
        <v>153</v>
      </c>
      <c r="C25" s="143"/>
      <c r="D25" s="109" t="s">
        <v>154</v>
      </c>
      <c r="E25" s="109">
        <v>471</v>
      </c>
      <c r="F25" s="109" t="s">
        <v>155</v>
      </c>
      <c r="G25" s="109">
        <v>1495</v>
      </c>
      <c r="H25" s="109" t="s">
        <v>156</v>
      </c>
      <c r="I25" s="109">
        <v>595</v>
      </c>
      <c r="J25" s="109">
        <v>12</v>
      </c>
      <c r="K25" s="109">
        <v>13</v>
      </c>
      <c r="L25" s="109">
        <v>3</v>
      </c>
      <c r="M25" s="109">
        <v>57</v>
      </c>
      <c r="N25" s="109">
        <v>155</v>
      </c>
      <c r="O25" s="109">
        <v>47</v>
      </c>
      <c r="P25" s="109">
        <v>14</v>
      </c>
      <c r="Q25" s="109">
        <v>19</v>
      </c>
      <c r="R25" s="109">
        <v>16</v>
      </c>
      <c r="S25" s="109">
        <v>35</v>
      </c>
      <c r="T25" s="109">
        <v>69</v>
      </c>
      <c r="U25" s="109">
        <v>31</v>
      </c>
      <c r="V25" s="109">
        <v>91</v>
      </c>
      <c r="W25" s="109">
        <v>279</v>
      </c>
      <c r="X25" s="109">
        <v>84</v>
      </c>
      <c r="Y25" s="109">
        <v>28</v>
      </c>
      <c r="Z25" s="109">
        <v>70</v>
      </c>
      <c r="AA25" s="109">
        <v>31</v>
      </c>
      <c r="AB25" s="109">
        <v>102</v>
      </c>
      <c r="AC25" s="109">
        <v>310</v>
      </c>
      <c r="AD25" s="109">
        <v>56</v>
      </c>
      <c r="AE25" s="109">
        <v>361</v>
      </c>
      <c r="AF25" s="109">
        <v>2562</v>
      </c>
      <c r="AG25" s="109">
        <v>1476</v>
      </c>
      <c r="AH25" s="109">
        <v>7</v>
      </c>
      <c r="AI25" s="109">
        <v>19</v>
      </c>
      <c r="AJ25" s="109">
        <v>3</v>
      </c>
      <c r="AK25" s="109">
        <v>240</v>
      </c>
      <c r="AL25" s="109">
        <v>1057</v>
      </c>
      <c r="AM25" s="109">
        <v>372</v>
      </c>
      <c r="AN25" s="109">
        <v>224</v>
      </c>
      <c r="AO25" s="109">
        <v>959</v>
      </c>
      <c r="AP25" s="109">
        <v>300</v>
      </c>
      <c r="AQ25" s="109">
        <v>151</v>
      </c>
      <c r="AR25" s="109">
        <v>488</v>
      </c>
      <c r="AS25" s="109">
        <v>244</v>
      </c>
      <c r="AT25" s="109">
        <v>73</v>
      </c>
      <c r="AU25" s="109">
        <v>386</v>
      </c>
      <c r="AV25" s="109">
        <v>114</v>
      </c>
      <c r="AW25" s="109">
        <v>125</v>
      </c>
      <c r="AX25" s="109">
        <v>523</v>
      </c>
      <c r="AY25" s="109">
        <v>337</v>
      </c>
      <c r="AZ25" s="109">
        <v>67</v>
      </c>
      <c r="BA25" s="109">
        <v>143</v>
      </c>
      <c r="BB25" s="109">
        <v>59</v>
      </c>
      <c r="BC25" s="109">
        <f t="shared" si="2"/>
        <v>2058</v>
      </c>
      <c r="BD25" s="109">
        <f t="shared" si="0"/>
        <v>8547</v>
      </c>
      <c r="BE25" s="109">
        <f t="shared" si="1"/>
        <v>3768</v>
      </c>
    </row>
    <row r="26" spans="1:57" s="48" customFormat="1" ht="12.75" customHeight="1">
      <c r="A26" s="6"/>
      <c r="B26" s="141" t="s">
        <v>157</v>
      </c>
      <c r="C26" s="142"/>
      <c r="D26" s="109" t="s">
        <v>158</v>
      </c>
      <c r="E26" s="109">
        <v>2278</v>
      </c>
      <c r="F26" s="109" t="s">
        <v>159</v>
      </c>
      <c r="G26" s="109">
        <v>4277</v>
      </c>
      <c r="H26" s="109" t="s">
        <v>160</v>
      </c>
      <c r="I26" s="109">
        <v>1388</v>
      </c>
      <c r="J26" s="109">
        <v>101</v>
      </c>
      <c r="K26" s="109">
        <v>209</v>
      </c>
      <c r="L26" s="109">
        <v>75</v>
      </c>
      <c r="M26" s="109">
        <v>434</v>
      </c>
      <c r="N26" s="109">
        <v>773</v>
      </c>
      <c r="O26" s="109">
        <v>194</v>
      </c>
      <c r="P26" s="109">
        <v>136</v>
      </c>
      <c r="Q26" s="109">
        <v>229</v>
      </c>
      <c r="R26" s="109">
        <v>92</v>
      </c>
      <c r="S26" s="109">
        <v>68</v>
      </c>
      <c r="T26" s="109">
        <v>139</v>
      </c>
      <c r="U26" s="109">
        <v>39</v>
      </c>
      <c r="V26" s="109">
        <v>263</v>
      </c>
      <c r="W26" s="109">
        <v>518</v>
      </c>
      <c r="X26" s="109">
        <v>286</v>
      </c>
      <c r="Y26" s="109">
        <v>341</v>
      </c>
      <c r="Z26" s="109">
        <v>477</v>
      </c>
      <c r="AA26" s="109">
        <v>125</v>
      </c>
      <c r="AB26" s="109">
        <v>779</v>
      </c>
      <c r="AC26" s="109">
        <v>1586</v>
      </c>
      <c r="AD26" s="109">
        <v>359</v>
      </c>
      <c r="AE26" s="109">
        <v>1558</v>
      </c>
      <c r="AF26" s="109">
        <v>3062</v>
      </c>
      <c r="AG26" s="109">
        <v>1476</v>
      </c>
      <c r="AH26" s="109">
        <v>121</v>
      </c>
      <c r="AI26" s="109">
        <v>233</v>
      </c>
      <c r="AJ26" s="109">
        <v>90</v>
      </c>
      <c r="AK26" s="109">
        <v>394</v>
      </c>
      <c r="AL26" s="109">
        <v>779</v>
      </c>
      <c r="AM26" s="109">
        <v>352</v>
      </c>
      <c r="AN26" s="109">
        <v>720</v>
      </c>
      <c r="AO26" s="109">
        <v>1565</v>
      </c>
      <c r="AP26" s="109">
        <v>308</v>
      </c>
      <c r="AQ26" s="109">
        <v>641</v>
      </c>
      <c r="AR26" s="109">
        <v>1020</v>
      </c>
      <c r="AS26" s="109">
        <v>500</v>
      </c>
      <c r="AT26" s="109">
        <v>313</v>
      </c>
      <c r="AU26" s="109">
        <v>653</v>
      </c>
      <c r="AV26" s="109">
        <v>230</v>
      </c>
      <c r="AW26" s="109">
        <v>783</v>
      </c>
      <c r="AX26" s="109">
        <v>1501</v>
      </c>
      <c r="AY26" s="109">
        <v>924</v>
      </c>
      <c r="AZ26" s="109">
        <v>546</v>
      </c>
      <c r="BA26" s="109">
        <v>932</v>
      </c>
      <c r="BB26" s="109">
        <v>294</v>
      </c>
      <c r="BC26" s="109">
        <f t="shared" si="2"/>
        <v>9476</v>
      </c>
      <c r="BD26" s="109">
        <f t="shared" si="0"/>
        <v>17953</v>
      </c>
      <c r="BE26" s="109">
        <f t="shared" si="1"/>
        <v>6732</v>
      </c>
    </row>
    <row r="27" spans="1:57" s="48" customFormat="1" ht="12.75">
      <c r="A27" s="6"/>
      <c r="B27" s="143" t="s">
        <v>161</v>
      </c>
      <c r="C27" s="143"/>
      <c r="D27" s="109" t="s">
        <v>162</v>
      </c>
      <c r="E27" s="109">
        <v>1810</v>
      </c>
      <c r="F27" s="109" t="s">
        <v>163</v>
      </c>
      <c r="G27" s="109">
        <v>4720</v>
      </c>
      <c r="H27" s="109" t="s">
        <v>164</v>
      </c>
      <c r="I27" s="109">
        <v>1323</v>
      </c>
      <c r="J27" s="109">
        <v>386</v>
      </c>
      <c r="K27" s="109">
        <v>1008</v>
      </c>
      <c r="L27" s="109">
        <v>244</v>
      </c>
      <c r="M27" s="109">
        <v>1107</v>
      </c>
      <c r="N27" s="109">
        <v>2522</v>
      </c>
      <c r="O27" s="109">
        <v>749</v>
      </c>
      <c r="P27" s="109">
        <v>574</v>
      </c>
      <c r="Q27" s="109">
        <v>1538</v>
      </c>
      <c r="R27" s="109">
        <v>383</v>
      </c>
      <c r="S27" s="109">
        <v>171</v>
      </c>
      <c r="T27" s="109">
        <v>463</v>
      </c>
      <c r="U27" s="109">
        <v>229</v>
      </c>
      <c r="V27" s="109">
        <v>26</v>
      </c>
      <c r="W27" s="109">
        <v>89</v>
      </c>
      <c r="X27" s="109">
        <v>25</v>
      </c>
      <c r="Y27" s="109">
        <v>1</v>
      </c>
      <c r="Z27" s="109">
        <v>1</v>
      </c>
      <c r="AA27" s="109">
        <v>0</v>
      </c>
      <c r="AB27" s="109">
        <v>928</v>
      </c>
      <c r="AC27" s="109">
        <v>2623</v>
      </c>
      <c r="AD27" s="109">
        <v>1106</v>
      </c>
      <c r="AE27" s="109">
        <v>2053</v>
      </c>
      <c r="AF27" s="109">
        <v>5739</v>
      </c>
      <c r="AG27" s="109">
        <v>2000</v>
      </c>
      <c r="AH27" s="109">
        <v>896</v>
      </c>
      <c r="AI27" s="109">
        <v>3670</v>
      </c>
      <c r="AJ27" s="109">
        <v>1062</v>
      </c>
      <c r="AK27" s="109">
        <v>5</v>
      </c>
      <c r="AL27" s="109">
        <v>35</v>
      </c>
      <c r="AM27" s="109">
        <v>7</v>
      </c>
      <c r="AN27" s="109">
        <v>4</v>
      </c>
      <c r="AO27" s="109">
        <v>12</v>
      </c>
      <c r="AP27" s="109">
        <v>2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3</v>
      </c>
      <c r="BA27" s="109">
        <v>4</v>
      </c>
      <c r="BB27" s="109">
        <v>1</v>
      </c>
      <c r="BC27" s="109">
        <f t="shared" si="2"/>
        <v>7964</v>
      </c>
      <c r="BD27" s="109">
        <f t="shared" si="0"/>
        <v>22424</v>
      </c>
      <c r="BE27" s="109">
        <f t="shared" si="1"/>
        <v>7131</v>
      </c>
    </row>
    <row r="28" spans="1:57" s="48" customFormat="1" ht="12.75">
      <c r="A28" s="6"/>
      <c r="B28" s="143" t="s">
        <v>165</v>
      </c>
      <c r="C28" s="143"/>
      <c r="D28" s="109" t="s">
        <v>166</v>
      </c>
      <c r="E28" s="109">
        <v>48</v>
      </c>
      <c r="F28" s="109" t="s">
        <v>493</v>
      </c>
      <c r="G28" s="109">
        <v>103</v>
      </c>
      <c r="H28" s="109" t="s">
        <v>494</v>
      </c>
      <c r="I28" s="109">
        <v>22</v>
      </c>
      <c r="J28" s="109">
        <v>12</v>
      </c>
      <c r="K28" s="109">
        <v>33</v>
      </c>
      <c r="L28" s="109">
        <v>3</v>
      </c>
      <c r="M28" s="109">
        <v>18</v>
      </c>
      <c r="N28" s="109">
        <v>44</v>
      </c>
      <c r="O28" s="109">
        <v>13</v>
      </c>
      <c r="P28" s="109">
        <v>24</v>
      </c>
      <c r="Q28" s="109">
        <v>42</v>
      </c>
      <c r="R28" s="109">
        <v>6</v>
      </c>
      <c r="S28" s="109">
        <v>4</v>
      </c>
      <c r="T28" s="109">
        <v>19</v>
      </c>
      <c r="U28" s="109">
        <v>2</v>
      </c>
      <c r="V28" s="109">
        <v>1</v>
      </c>
      <c r="W28" s="109">
        <v>1</v>
      </c>
      <c r="X28" s="109">
        <v>1</v>
      </c>
      <c r="Y28" s="109">
        <v>3</v>
      </c>
      <c r="Z28" s="109">
        <v>6</v>
      </c>
      <c r="AA28" s="109">
        <v>0</v>
      </c>
      <c r="AB28" s="109">
        <v>58</v>
      </c>
      <c r="AC28" s="109">
        <v>174</v>
      </c>
      <c r="AD28" s="109">
        <v>40</v>
      </c>
      <c r="AE28" s="109">
        <v>77</v>
      </c>
      <c r="AF28" s="109">
        <v>520</v>
      </c>
      <c r="AG28" s="109">
        <v>186</v>
      </c>
      <c r="AH28" s="109">
        <v>51</v>
      </c>
      <c r="AI28" s="109">
        <v>192</v>
      </c>
      <c r="AJ28" s="109">
        <v>96</v>
      </c>
      <c r="AK28" s="109">
        <v>3</v>
      </c>
      <c r="AL28" s="109">
        <v>5</v>
      </c>
      <c r="AM28" s="109">
        <v>1</v>
      </c>
      <c r="AN28" s="109">
        <v>11</v>
      </c>
      <c r="AO28" s="109">
        <v>23</v>
      </c>
      <c r="AP28" s="109">
        <v>2</v>
      </c>
      <c r="AQ28" s="109">
        <v>4</v>
      </c>
      <c r="AR28" s="109">
        <v>5</v>
      </c>
      <c r="AS28" s="109">
        <v>1</v>
      </c>
      <c r="AT28" s="109">
        <v>5</v>
      </c>
      <c r="AU28" s="109">
        <v>7</v>
      </c>
      <c r="AV28" s="109">
        <v>3</v>
      </c>
      <c r="AW28" s="109">
        <v>7</v>
      </c>
      <c r="AX28" s="109">
        <v>14</v>
      </c>
      <c r="AY28" s="109">
        <v>2</v>
      </c>
      <c r="AZ28" s="109">
        <v>3</v>
      </c>
      <c r="BA28" s="109">
        <v>6</v>
      </c>
      <c r="BB28" s="109">
        <v>1</v>
      </c>
      <c r="BC28" s="109">
        <f t="shared" si="2"/>
        <v>329</v>
      </c>
      <c r="BD28" s="109">
        <f t="shared" si="0"/>
        <v>1194</v>
      </c>
      <c r="BE28" s="109">
        <f t="shared" si="1"/>
        <v>379</v>
      </c>
    </row>
    <row r="29" spans="1:57" s="48" customFormat="1" ht="12.75">
      <c r="A29" s="6"/>
      <c r="B29" s="143" t="s">
        <v>167</v>
      </c>
      <c r="C29" s="143"/>
      <c r="D29" s="109" t="s">
        <v>168</v>
      </c>
      <c r="E29" s="109">
        <v>9</v>
      </c>
      <c r="F29" s="109" t="s">
        <v>169</v>
      </c>
      <c r="G29" s="109">
        <v>28</v>
      </c>
      <c r="H29" s="109" t="s">
        <v>170</v>
      </c>
      <c r="I29" s="109">
        <v>13</v>
      </c>
      <c r="J29" s="109">
        <v>1</v>
      </c>
      <c r="K29" s="109">
        <v>1</v>
      </c>
      <c r="L29" s="109">
        <v>1</v>
      </c>
      <c r="M29" s="109">
        <v>4</v>
      </c>
      <c r="N29" s="109">
        <v>4</v>
      </c>
      <c r="O29" s="109">
        <v>2</v>
      </c>
      <c r="P29" s="109">
        <v>15</v>
      </c>
      <c r="Q29" s="109">
        <v>42</v>
      </c>
      <c r="R29" s="109">
        <v>3</v>
      </c>
      <c r="S29" s="109">
        <v>33</v>
      </c>
      <c r="T29" s="109">
        <v>171</v>
      </c>
      <c r="U29" s="109">
        <v>62</v>
      </c>
      <c r="V29" s="109">
        <v>0</v>
      </c>
      <c r="W29" s="109">
        <v>0</v>
      </c>
      <c r="X29" s="109">
        <v>0</v>
      </c>
      <c r="Y29" s="109">
        <v>1</v>
      </c>
      <c r="Z29" s="109">
        <v>1</v>
      </c>
      <c r="AA29" s="109">
        <v>0</v>
      </c>
      <c r="AB29" s="109">
        <v>20</v>
      </c>
      <c r="AC29" s="109">
        <v>124</v>
      </c>
      <c r="AD29" s="109">
        <v>10</v>
      </c>
      <c r="AE29" s="109">
        <v>8</v>
      </c>
      <c r="AF29" s="109">
        <v>27</v>
      </c>
      <c r="AG29" s="109">
        <v>3</v>
      </c>
      <c r="AH29" s="109">
        <v>61</v>
      </c>
      <c r="AI29" s="109">
        <v>348</v>
      </c>
      <c r="AJ29" s="109">
        <v>80</v>
      </c>
      <c r="AK29" s="109">
        <v>0</v>
      </c>
      <c r="AL29" s="109">
        <v>0</v>
      </c>
      <c r="AM29" s="109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2</v>
      </c>
      <c r="AX29" s="109">
        <v>2</v>
      </c>
      <c r="AY29" s="109">
        <v>1</v>
      </c>
      <c r="AZ29" s="109">
        <v>1</v>
      </c>
      <c r="BA29" s="109">
        <v>3</v>
      </c>
      <c r="BB29" s="109">
        <v>2</v>
      </c>
      <c r="BC29" s="109">
        <f t="shared" si="2"/>
        <v>155</v>
      </c>
      <c r="BD29" s="109">
        <f t="shared" si="0"/>
        <v>751</v>
      </c>
      <c r="BE29" s="109">
        <f t="shared" si="1"/>
        <v>177</v>
      </c>
    </row>
    <row r="30" spans="1:57" s="48" customFormat="1" ht="12.75">
      <c r="A30" s="6"/>
      <c r="B30" s="143" t="s">
        <v>171</v>
      </c>
      <c r="C30" s="143"/>
      <c r="D30" s="109" t="s">
        <v>172</v>
      </c>
      <c r="E30" s="109">
        <v>434</v>
      </c>
      <c r="F30" s="109" t="s">
        <v>173</v>
      </c>
      <c r="G30" s="109">
        <v>1821</v>
      </c>
      <c r="H30" s="109" t="s">
        <v>174</v>
      </c>
      <c r="I30" s="109">
        <v>1544</v>
      </c>
      <c r="J30" s="109">
        <v>0</v>
      </c>
      <c r="K30" s="109">
        <v>0</v>
      </c>
      <c r="L30" s="109">
        <v>0</v>
      </c>
      <c r="M30" s="109">
        <v>1</v>
      </c>
      <c r="N30" s="109">
        <v>1</v>
      </c>
      <c r="O30" s="109">
        <v>1</v>
      </c>
      <c r="P30" s="109">
        <v>0</v>
      </c>
      <c r="Q30" s="109">
        <v>0</v>
      </c>
      <c r="R30" s="109">
        <v>0</v>
      </c>
      <c r="S30" s="109">
        <v>1</v>
      </c>
      <c r="T30" s="109">
        <v>2</v>
      </c>
      <c r="U30" s="109">
        <v>3</v>
      </c>
      <c r="V30" s="109">
        <v>40</v>
      </c>
      <c r="W30" s="109">
        <v>115</v>
      </c>
      <c r="X30" s="109">
        <v>122</v>
      </c>
      <c r="Y30" s="109">
        <v>191</v>
      </c>
      <c r="Z30" s="109">
        <v>605</v>
      </c>
      <c r="AA30" s="109">
        <v>286</v>
      </c>
      <c r="AB30" s="109">
        <v>13</v>
      </c>
      <c r="AC30" s="109">
        <v>66</v>
      </c>
      <c r="AD30" s="109">
        <v>55</v>
      </c>
      <c r="AE30" s="109">
        <v>30</v>
      </c>
      <c r="AF30" s="109">
        <v>673</v>
      </c>
      <c r="AG30" s="109">
        <v>1160</v>
      </c>
      <c r="AH30" s="109">
        <v>13</v>
      </c>
      <c r="AI30" s="109">
        <v>66</v>
      </c>
      <c r="AJ30" s="109">
        <v>55</v>
      </c>
      <c r="AK30" s="109">
        <v>88</v>
      </c>
      <c r="AL30" s="109">
        <v>198</v>
      </c>
      <c r="AM30" s="109">
        <v>328</v>
      </c>
      <c r="AN30" s="109">
        <v>301</v>
      </c>
      <c r="AO30" s="109">
        <v>917</v>
      </c>
      <c r="AP30" s="109">
        <v>360</v>
      </c>
      <c r="AQ30" s="109">
        <v>645</v>
      </c>
      <c r="AR30" s="109">
        <v>2572</v>
      </c>
      <c r="AS30" s="109">
        <v>2472</v>
      </c>
      <c r="AT30" s="109">
        <v>290</v>
      </c>
      <c r="AU30" s="109">
        <v>1737</v>
      </c>
      <c r="AV30" s="109">
        <v>1604</v>
      </c>
      <c r="AW30" s="109">
        <v>851</v>
      </c>
      <c r="AX30" s="109">
        <v>3033</v>
      </c>
      <c r="AY30" s="109">
        <v>3933</v>
      </c>
      <c r="AZ30" s="109">
        <v>421</v>
      </c>
      <c r="BA30" s="109">
        <v>1096</v>
      </c>
      <c r="BB30" s="109">
        <v>945</v>
      </c>
      <c r="BC30" s="109">
        <f t="shared" si="2"/>
        <v>3319</v>
      </c>
      <c r="BD30" s="109">
        <f t="shared" si="0"/>
        <v>12902</v>
      </c>
      <c r="BE30" s="109">
        <f t="shared" si="1"/>
        <v>12868</v>
      </c>
    </row>
    <row r="31" spans="1:57" s="48" customFormat="1" ht="12.75">
      <c r="A31" s="6"/>
      <c r="B31" s="143" t="s">
        <v>175</v>
      </c>
      <c r="C31" s="143"/>
      <c r="D31" s="109" t="s">
        <v>176</v>
      </c>
      <c r="E31" s="109">
        <v>33</v>
      </c>
      <c r="F31" s="109" t="s">
        <v>177</v>
      </c>
      <c r="G31" s="109">
        <v>58</v>
      </c>
      <c r="H31" s="109" t="s">
        <v>178</v>
      </c>
      <c r="I31" s="109">
        <v>13</v>
      </c>
      <c r="J31" s="109">
        <v>2</v>
      </c>
      <c r="K31" s="109">
        <v>2</v>
      </c>
      <c r="L31" s="109">
        <v>1</v>
      </c>
      <c r="M31" s="109">
        <v>49</v>
      </c>
      <c r="N31" s="109">
        <v>145</v>
      </c>
      <c r="O31" s="109">
        <v>89</v>
      </c>
      <c r="P31" s="109">
        <v>7</v>
      </c>
      <c r="Q31" s="109">
        <v>53</v>
      </c>
      <c r="R31" s="109">
        <v>11</v>
      </c>
      <c r="S31" s="109">
        <v>3</v>
      </c>
      <c r="T31" s="109">
        <v>5</v>
      </c>
      <c r="U31" s="109">
        <v>3</v>
      </c>
      <c r="V31" s="109">
        <v>2</v>
      </c>
      <c r="W31" s="109">
        <v>5</v>
      </c>
      <c r="X31" s="109">
        <v>0</v>
      </c>
      <c r="Y31" s="109">
        <v>2</v>
      </c>
      <c r="Z31" s="109">
        <v>2</v>
      </c>
      <c r="AA31" s="109">
        <v>0</v>
      </c>
      <c r="AB31" s="109">
        <v>2</v>
      </c>
      <c r="AC31" s="109">
        <v>7</v>
      </c>
      <c r="AD31" s="109">
        <v>0</v>
      </c>
      <c r="AE31" s="109">
        <v>7</v>
      </c>
      <c r="AF31" s="109">
        <v>19</v>
      </c>
      <c r="AG31" s="109">
        <v>2</v>
      </c>
      <c r="AH31" s="109">
        <v>2</v>
      </c>
      <c r="AI31" s="109">
        <v>7</v>
      </c>
      <c r="AJ31" s="109">
        <v>0</v>
      </c>
      <c r="AK31" s="109">
        <v>12</v>
      </c>
      <c r="AL31" s="109">
        <v>26</v>
      </c>
      <c r="AM31" s="109">
        <v>34</v>
      </c>
      <c r="AN31" s="109">
        <v>13</v>
      </c>
      <c r="AO31" s="109">
        <v>23</v>
      </c>
      <c r="AP31" s="109">
        <v>6</v>
      </c>
      <c r="AQ31" s="109">
        <v>26</v>
      </c>
      <c r="AR31" s="109">
        <v>69</v>
      </c>
      <c r="AS31" s="109">
        <v>19</v>
      </c>
      <c r="AT31" s="109">
        <v>26</v>
      </c>
      <c r="AU31" s="109">
        <v>44</v>
      </c>
      <c r="AV31" s="109">
        <v>19</v>
      </c>
      <c r="AW31" s="109">
        <v>73</v>
      </c>
      <c r="AX31" s="109">
        <v>176</v>
      </c>
      <c r="AY31" s="109">
        <v>67</v>
      </c>
      <c r="AZ31" s="109">
        <v>26</v>
      </c>
      <c r="BA31" s="109">
        <v>44</v>
      </c>
      <c r="BB31" s="109">
        <v>6</v>
      </c>
      <c r="BC31" s="109">
        <f t="shared" si="2"/>
        <v>285</v>
      </c>
      <c r="BD31" s="109">
        <f t="shared" si="0"/>
        <v>685</v>
      </c>
      <c r="BE31" s="109">
        <f t="shared" si="1"/>
        <v>270</v>
      </c>
    </row>
    <row r="32" spans="1:57" s="48" customFormat="1" ht="12.75">
      <c r="A32" s="6"/>
      <c r="B32" s="143" t="s">
        <v>179</v>
      </c>
      <c r="C32" s="143"/>
      <c r="D32" s="109" t="s">
        <v>180</v>
      </c>
      <c r="E32" s="109">
        <v>17</v>
      </c>
      <c r="F32" s="109" t="s">
        <v>181</v>
      </c>
      <c r="G32" s="109">
        <v>62</v>
      </c>
      <c r="H32" s="109" t="s">
        <v>182</v>
      </c>
      <c r="I32" s="109">
        <v>6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1</v>
      </c>
      <c r="Q32" s="109">
        <v>6</v>
      </c>
      <c r="R32" s="109">
        <v>3</v>
      </c>
      <c r="S32" s="109">
        <v>0</v>
      </c>
      <c r="T32" s="109">
        <v>0</v>
      </c>
      <c r="U32" s="109">
        <v>0</v>
      </c>
      <c r="V32" s="109">
        <v>4</v>
      </c>
      <c r="W32" s="109">
        <v>4</v>
      </c>
      <c r="X32" s="109">
        <v>2</v>
      </c>
      <c r="Y32" s="109">
        <v>31</v>
      </c>
      <c r="Z32" s="109">
        <v>78</v>
      </c>
      <c r="AA32" s="109">
        <v>34</v>
      </c>
      <c r="AB32" s="109">
        <v>1</v>
      </c>
      <c r="AC32" s="109">
        <v>3</v>
      </c>
      <c r="AD32" s="109">
        <v>1</v>
      </c>
      <c r="AE32" s="109">
        <v>0</v>
      </c>
      <c r="AF32" s="109">
        <v>0</v>
      </c>
      <c r="AG32" s="109">
        <v>0</v>
      </c>
      <c r="AH32" s="109">
        <v>1</v>
      </c>
      <c r="AI32" s="109">
        <v>3</v>
      </c>
      <c r="AJ32" s="109">
        <v>1</v>
      </c>
      <c r="AK32" s="109">
        <v>9</v>
      </c>
      <c r="AL32" s="109">
        <v>15</v>
      </c>
      <c r="AM32" s="109">
        <v>6</v>
      </c>
      <c r="AN32" s="109">
        <v>18</v>
      </c>
      <c r="AO32" s="109">
        <v>32</v>
      </c>
      <c r="AP32" s="109">
        <v>9</v>
      </c>
      <c r="AQ32" s="109">
        <v>115</v>
      </c>
      <c r="AR32" s="109">
        <v>266</v>
      </c>
      <c r="AS32" s="109">
        <v>106</v>
      </c>
      <c r="AT32" s="109">
        <v>32</v>
      </c>
      <c r="AU32" s="109">
        <v>97</v>
      </c>
      <c r="AV32" s="109">
        <v>36</v>
      </c>
      <c r="AW32" s="109">
        <v>206</v>
      </c>
      <c r="AX32" s="109">
        <v>569</v>
      </c>
      <c r="AY32" s="109">
        <v>253</v>
      </c>
      <c r="AZ32" s="109">
        <v>32</v>
      </c>
      <c r="BA32" s="109">
        <v>50</v>
      </c>
      <c r="BB32" s="109">
        <v>24</v>
      </c>
      <c r="BC32" s="109">
        <f t="shared" si="2"/>
        <v>467</v>
      </c>
      <c r="BD32" s="109">
        <f t="shared" si="0"/>
        <v>1185</v>
      </c>
      <c r="BE32" s="109">
        <f t="shared" si="1"/>
        <v>481</v>
      </c>
    </row>
    <row r="33" spans="2:57" s="49" customFormat="1" ht="11.25" customHeight="1">
      <c r="B33" s="144" t="s">
        <v>89</v>
      </c>
      <c r="C33" s="144"/>
      <c r="D33" s="109" t="s">
        <v>183</v>
      </c>
      <c r="E33" s="145">
        <f>SUM(E21:E32)</f>
        <v>14416</v>
      </c>
      <c r="F33" s="109" t="s">
        <v>184</v>
      </c>
      <c r="G33" s="145">
        <f>SUM(G21:G32)</f>
        <v>57160</v>
      </c>
      <c r="H33" s="109" t="s">
        <v>185</v>
      </c>
      <c r="I33" s="145">
        <f aca="true" t="shared" si="3" ref="I33:BB33">SUM(I21:I32)</f>
        <v>26030</v>
      </c>
      <c r="J33" s="145">
        <f t="shared" si="3"/>
        <v>1021</v>
      </c>
      <c r="K33" s="145">
        <f t="shared" si="3"/>
        <v>2855</v>
      </c>
      <c r="L33" s="145">
        <f t="shared" si="3"/>
        <v>1089</v>
      </c>
      <c r="M33" s="145">
        <f t="shared" si="3"/>
        <v>3743</v>
      </c>
      <c r="N33" s="145">
        <f t="shared" si="3"/>
        <v>9989</v>
      </c>
      <c r="O33" s="145">
        <f t="shared" si="3"/>
        <v>4255</v>
      </c>
      <c r="P33" s="145">
        <f t="shared" si="3"/>
        <v>1566</v>
      </c>
      <c r="Q33" s="145">
        <f t="shared" si="3"/>
        <v>4196</v>
      </c>
      <c r="R33" s="145">
        <f t="shared" si="3"/>
        <v>2046</v>
      </c>
      <c r="S33" s="145">
        <f t="shared" si="3"/>
        <v>1099</v>
      </c>
      <c r="T33" s="145">
        <f t="shared" si="3"/>
        <v>5503</v>
      </c>
      <c r="U33" s="145">
        <f t="shared" si="3"/>
        <v>2656</v>
      </c>
      <c r="V33" s="145">
        <f t="shared" si="3"/>
        <v>1436</v>
      </c>
      <c r="W33" s="145">
        <f t="shared" si="3"/>
        <v>5613</v>
      </c>
      <c r="X33" s="145">
        <f t="shared" si="3"/>
        <v>3396</v>
      </c>
      <c r="Y33" s="145">
        <f t="shared" si="3"/>
        <v>2636</v>
      </c>
      <c r="Z33" s="145">
        <f t="shared" si="3"/>
        <v>8765</v>
      </c>
      <c r="AA33" s="145">
        <f t="shared" si="3"/>
        <v>4394</v>
      </c>
      <c r="AB33" s="145">
        <f t="shared" si="3"/>
        <v>6825</v>
      </c>
      <c r="AC33" s="145">
        <f t="shared" si="3"/>
        <v>23857</v>
      </c>
      <c r="AD33" s="145">
        <f t="shared" si="3"/>
        <v>8706</v>
      </c>
      <c r="AE33" s="145">
        <f t="shared" si="3"/>
        <v>12754</v>
      </c>
      <c r="AF33" s="145">
        <f t="shared" si="3"/>
        <v>50264</v>
      </c>
      <c r="AG33" s="145">
        <f t="shared" si="3"/>
        <v>30539</v>
      </c>
      <c r="AH33" s="145">
        <f t="shared" si="3"/>
        <v>2478</v>
      </c>
      <c r="AI33" s="145">
        <f t="shared" si="3"/>
        <v>9566</v>
      </c>
      <c r="AJ33" s="145">
        <f t="shared" si="3"/>
        <v>6686</v>
      </c>
      <c r="AK33" s="145">
        <f t="shared" si="3"/>
        <v>2288</v>
      </c>
      <c r="AL33" s="145">
        <f t="shared" si="3"/>
        <v>13354</v>
      </c>
      <c r="AM33" s="145">
        <f t="shared" si="3"/>
        <v>5625</v>
      </c>
      <c r="AN33" s="145">
        <f t="shared" si="3"/>
        <v>4872</v>
      </c>
      <c r="AO33" s="145">
        <f t="shared" si="3"/>
        <v>16518</v>
      </c>
      <c r="AP33" s="145">
        <f t="shared" si="3"/>
        <v>4448</v>
      </c>
      <c r="AQ33" s="145">
        <f t="shared" si="3"/>
        <v>5488</v>
      </c>
      <c r="AR33" s="145">
        <f t="shared" si="3"/>
        <v>21261</v>
      </c>
      <c r="AS33" s="145">
        <f t="shared" si="3"/>
        <v>11083</v>
      </c>
      <c r="AT33" s="145">
        <f t="shared" si="3"/>
        <v>2041</v>
      </c>
      <c r="AU33" s="145">
        <f t="shared" si="3"/>
        <v>10199</v>
      </c>
      <c r="AV33" s="145">
        <f t="shared" si="3"/>
        <v>6139</v>
      </c>
      <c r="AW33" s="145">
        <f t="shared" si="3"/>
        <v>6607</v>
      </c>
      <c r="AX33" s="145">
        <f t="shared" si="3"/>
        <v>34537</v>
      </c>
      <c r="AY33" s="145">
        <f t="shared" si="3"/>
        <v>23761</v>
      </c>
      <c r="AZ33" s="145">
        <f t="shared" si="3"/>
        <v>3029</v>
      </c>
      <c r="BA33" s="145">
        <f t="shared" si="3"/>
        <v>9029</v>
      </c>
      <c r="BB33" s="145">
        <f t="shared" si="3"/>
        <v>6323</v>
      </c>
      <c r="BC33" s="109">
        <f t="shared" si="2"/>
        <v>72299</v>
      </c>
      <c r="BD33" s="109">
        <f t="shared" si="0"/>
        <v>282666</v>
      </c>
      <c r="BE33" s="109">
        <f t="shared" si="1"/>
        <v>147176</v>
      </c>
    </row>
    <row r="34" spans="1:55" s="48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BC34" s="64"/>
    </row>
    <row r="35" spans="1:48" s="51" customFormat="1" ht="11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s="48" customFormat="1" ht="12.75">
      <c r="A36" s="6"/>
      <c r="B36" s="6"/>
      <c r="C36" s="6"/>
      <c r="D36" s="6"/>
      <c r="E36" s="6"/>
      <c r="F36" s="6"/>
      <c r="G36" s="6"/>
      <c r="H36" s="60"/>
      <c r="I36" s="60"/>
      <c r="J36" s="60"/>
      <c r="K36" s="6"/>
      <c r="L36" s="6"/>
      <c r="M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s="48" customFormat="1" ht="12.75">
      <c r="A37" s="6"/>
      <c r="B37" s="6"/>
      <c r="C37" s="6"/>
      <c r="D37" s="6"/>
      <c r="E37" s="6"/>
      <c r="F37" s="6"/>
      <c r="G37" s="6"/>
      <c r="K37" s="6"/>
      <c r="L37" s="6"/>
      <c r="M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s="48" customFormat="1" ht="12.75">
      <c r="A38" s="6"/>
      <c r="B38" s="6"/>
      <c r="C38" s="6"/>
      <c r="D38" s="58"/>
      <c r="E38" s="58"/>
      <c r="F38" s="58"/>
      <c r="G38" s="58"/>
      <c r="K38" s="57"/>
      <c r="L38" s="57"/>
      <c r="M38" s="57"/>
      <c r="AA38" s="58"/>
      <c r="AB38" s="58"/>
      <c r="AC38" s="58"/>
      <c r="AD38" s="58"/>
      <c r="AE38" s="57"/>
      <c r="AF38" s="57"/>
      <c r="AG38" s="57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s="48" customFormat="1" ht="12.75">
      <c r="A39" s="6"/>
      <c r="B39" s="6"/>
      <c r="C39" s="6"/>
      <c r="D39" s="59"/>
      <c r="E39" s="59"/>
      <c r="F39" s="59"/>
      <c r="G39" s="59"/>
      <c r="K39" s="57"/>
      <c r="L39" s="57"/>
      <c r="M39" s="57"/>
      <c r="AA39" s="59"/>
      <c r="AB39" s="59"/>
      <c r="AC39" s="59"/>
      <c r="AD39" s="56"/>
      <c r="AE39" s="57"/>
      <c r="AF39" s="57"/>
      <c r="AG39" s="57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s="48" customFormat="1" ht="12.75">
      <c r="A40" s="6"/>
      <c r="B40" s="6"/>
      <c r="C40" s="6"/>
      <c r="D40" s="6"/>
      <c r="E40" s="6"/>
      <c r="F40" s="6"/>
      <c r="G40" s="6"/>
      <c r="K40" s="6"/>
      <c r="L40" s="6"/>
      <c r="M40" s="6"/>
      <c r="N40" s="60"/>
      <c r="O40" s="60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s="48" customFormat="1" ht="12.75">
      <c r="A41" s="6"/>
      <c r="B41" s="6"/>
      <c r="C41" s="6"/>
      <c r="D41" s="6"/>
      <c r="E41" s="6"/>
      <c r="F41" s="6"/>
      <c r="G41" s="6"/>
      <c r="K41" s="6"/>
      <c r="L41" s="6"/>
      <c r="M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s="48" customFormat="1" ht="12.75">
      <c r="A42" s="6"/>
      <c r="B42" s="6"/>
      <c r="C42" s="6"/>
      <c r="D42" s="6"/>
      <c r="E42" s="6"/>
      <c r="F42" s="6"/>
      <c r="G42" s="6"/>
      <c r="K42" s="6"/>
      <c r="L42" s="6"/>
      <c r="M42" s="6"/>
      <c r="AA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s="48" customFormat="1" ht="12.75">
      <c r="A43" s="6"/>
      <c r="B43" s="6"/>
      <c r="C43" s="6"/>
      <c r="D43" s="6"/>
      <c r="E43" s="6"/>
      <c r="F43" s="6"/>
      <c r="G43" s="6"/>
      <c r="K43" s="6"/>
      <c r="L43" s="6"/>
      <c r="M43" s="6"/>
      <c r="AA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s="48" customFormat="1" ht="12.75">
      <c r="A44" s="6"/>
      <c r="B44" s="6"/>
      <c r="C44" s="6"/>
      <c r="D44" s="6"/>
      <c r="E44" s="6"/>
      <c r="F44" s="6"/>
      <c r="G44" s="6"/>
      <c r="K44" s="6"/>
      <c r="L44" s="6"/>
      <c r="M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s="48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s="48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48" s="48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s="48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s="48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s="48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 s="48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48" s="48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1:48" s="48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1:48" s="48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48" s="48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spans="1:48" s="48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1:48" s="48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s="48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 s="48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 s="48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1:48" s="48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spans="1:48" s="48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s="48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s="48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s="48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s="48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s="48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s="48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s="48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s="48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s="48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spans="1:48" s="48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</row>
    <row r="73" spans="1:48" s="48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</row>
    <row r="74" spans="1:48" s="48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48" s="48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</row>
    <row r="76" spans="1:48" s="48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</row>
    <row r="77" spans="1:48" s="48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</row>
    <row r="78" spans="1:48" s="48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</row>
    <row r="79" spans="1:48" s="48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spans="1:48" s="48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</row>
    <row r="81" spans="1:48" s="48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</row>
    <row r="82" spans="1:48" s="48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</row>
    <row r="83" spans="1:48" s="48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</row>
    <row r="84" spans="1:48" s="48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</row>
    <row r="85" spans="1:48" s="48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spans="1:48" s="48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</row>
    <row r="87" spans="1:48" s="48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</row>
    <row r="88" spans="1:48" s="48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48" s="48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</row>
    <row r="90" spans="1:48" s="48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spans="1:48" s="48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</row>
    <row r="92" spans="1:48" s="48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</row>
    <row r="93" spans="1:48" s="48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  <row r="94" spans="1:48" s="48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</row>
    <row r="95" spans="1:48" s="48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 s="48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  <row r="97" spans="1:48" s="48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</row>
    <row r="98" spans="1:48" s="48" customFormat="1" ht="12.75">
      <c r="A98" s="6"/>
      <c r="B98" s="6"/>
      <c r="C9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</sheetData>
  <mergeCells count="58">
    <mergeCell ref="AE18:AG18"/>
    <mergeCell ref="J18:L18"/>
    <mergeCell ref="M18:O18"/>
    <mergeCell ref="P18:R18"/>
    <mergeCell ref="S18:U18"/>
    <mergeCell ref="D18:I18"/>
    <mergeCell ref="V18:X18"/>
    <mergeCell ref="Y18:AA18"/>
    <mergeCell ref="AB18:AD18"/>
    <mergeCell ref="M17:O17"/>
    <mergeCell ref="P17:R17"/>
    <mergeCell ref="S17:U17"/>
    <mergeCell ref="D17:I17"/>
    <mergeCell ref="AW18:AY18"/>
    <mergeCell ref="AZ18:BB18"/>
    <mergeCell ref="AH18:AJ18"/>
    <mergeCell ref="AK18:AM18"/>
    <mergeCell ref="AN18:AP18"/>
    <mergeCell ref="AQ18:AS18"/>
    <mergeCell ref="AT18:AV18"/>
    <mergeCell ref="AZ17:BB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Y17:AA17"/>
    <mergeCell ref="B17:C18"/>
    <mergeCell ref="C8:L8"/>
    <mergeCell ref="C9:L9"/>
    <mergeCell ref="C10:L10"/>
    <mergeCell ref="C11:E11"/>
    <mergeCell ref="C12:L12"/>
    <mergeCell ref="C13:L13"/>
    <mergeCell ref="V17:X17"/>
    <mergeCell ref="J17:L17"/>
    <mergeCell ref="A1:J1"/>
    <mergeCell ref="A2:J2"/>
    <mergeCell ref="A3:J3"/>
    <mergeCell ref="A4:J4"/>
    <mergeCell ref="B28:C28"/>
    <mergeCell ref="B22:C22"/>
    <mergeCell ref="B23:C23"/>
    <mergeCell ref="B24:C24"/>
    <mergeCell ref="B25:C25"/>
    <mergeCell ref="B21:C21"/>
    <mergeCell ref="BC17:BE17"/>
    <mergeCell ref="BC18:BE18"/>
    <mergeCell ref="B33:C33"/>
    <mergeCell ref="B29:C29"/>
    <mergeCell ref="B30:C30"/>
    <mergeCell ref="B31:C31"/>
    <mergeCell ref="B32:C32"/>
    <mergeCell ref="B26:C26"/>
    <mergeCell ref="B27:C27"/>
  </mergeCells>
  <printOptions/>
  <pageMargins left="0.75" right="0.75" top="1" bottom="1" header="0" footer="0"/>
  <pageSetup fitToHeight="2" fitToWidth="2" horizontalDpi="600" verticalDpi="600" orientation="landscape" paperSize="5" scale="53" r:id="rId3"/>
  <legacyDrawing r:id="rId2"/>
  <oleObjects>
    <oleObject progId="" shapeId="825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usuario</cp:lastModifiedBy>
  <cp:lastPrinted>2007-07-28T20:40:06Z</cp:lastPrinted>
  <dcterms:created xsi:type="dcterms:W3CDTF">2005-09-05T18:56:16Z</dcterms:created>
  <dcterms:modified xsi:type="dcterms:W3CDTF">2007-07-28T20:40:47Z</dcterms:modified>
  <cp:category/>
  <cp:version/>
  <cp:contentType/>
  <cp:contentStatus/>
</cp:coreProperties>
</file>