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23-16" sheetId="1" r:id="rId1"/>
  </sheets>
  <definedNames>
    <definedName name="_xlnm.Print_Area" localSheetId="0">'Tabla 23-16'!$B$1:$V$32</definedName>
  </definedNames>
  <calcPr fullCalcOnLoad="1"/>
</workbook>
</file>

<file path=xl/sharedStrings.xml><?xml version="1.0" encoding="utf-8"?>
<sst xmlns="http://schemas.openxmlformats.org/spreadsheetml/2006/main" count="72" uniqueCount="72">
  <si>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</si>
  <si>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</si>
  <si>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</si>
  <si>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</si>
  <si>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</si>
  <si>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</si>
  <si>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</si>
  <si>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</si>
  <si>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</si>
  <si>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</si>
  <si>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</si>
  <si>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</si>
  <si>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</si>
  <si>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</si>
  <si>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</si>
  <si>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</si>
  <si>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</si>
  <si>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</si>
  <si>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</si>
  <si>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</si>
  <si>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</si>
  <si>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</si>
  <si>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</si>
  <si>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</si>
  <si>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</si>
  <si>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</si>
  <si>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</si>
  <si>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</si>
  <si>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</si>
  <si>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</si>
  <si>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</si>
  <si>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</si>
  <si>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</si>
  <si>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</si>
  <si>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</si>
  <si>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</si>
  <si>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</si>
  <si>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</si>
  <si>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</si>
  <si>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</si>
  <si>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</si>
  <si>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</si>
  <si>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</si>
  <si>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</si>
  <si>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</si>
  <si>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</si>
  <si>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Departamento de Alta Verapaz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</si>
  <si>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</si>
  <si>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</si>
  <si>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</si>
  <si>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</si>
  <si>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</si>
  <si>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</si>
  <si>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</si>
  <si>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</si>
  <si>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Tasa de ocupación = (población ocupada/PEA)*100</t>
  </si>
  <si>
    <t>Tasa de desocupación = (poblaicón desocupada/PEA)*100</t>
  </si>
  <si>
    <t>09a Total de población mayor de 7 años</t>
  </si>
  <si>
    <t>T_POB_MAS7</t>
  </si>
  <si>
    <t>16</t>
  </si>
  <si>
    <t>Población Económicamente activa, desglosada por sexo y grupo etnico, población ocupada y desocupada</t>
  </si>
  <si>
    <r>
      <t>¨</t>
    </r>
    <r>
      <rPr>
        <b/>
        <sz val="9"/>
        <rFont val="Arial"/>
        <family val="2"/>
      </rPr>
      <t>23 - 16</t>
    </r>
  </si>
  <si>
    <t>23a Población Económicamente Activa</t>
  </si>
  <si>
    <t>23b Población Ocupada</t>
  </si>
  <si>
    <t>23c Población Desocupada</t>
  </si>
  <si>
    <t xml:space="preserve">23d Población Económicamente Activa Hombres </t>
  </si>
  <si>
    <t>23e Población Económicamente Activa Mujeres</t>
  </si>
  <si>
    <t>23h Tasa de Ocupación</t>
  </si>
  <si>
    <t>23i Tasa de Desocupacion</t>
  </si>
  <si>
    <t>P_DESOC</t>
  </si>
  <si>
    <t>Fray Bartolomé de las Casas</t>
  </si>
  <si>
    <t>Santa Catarina La Tinta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</si>
</sst>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0" fillId="0" borderId="0" xfId="0" applyNumberFormat="1" applyAlignment="1">
      <alignment/>
    </xf>
    <xf numFmtId="0" fontId="4" fillId="0" borderId="6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/>
    </xf>
    <xf numFmtId="0" fontId="2" fillId="3" borderId="9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/>
    </xf>
    <xf numFmtId="180" fontId="2" fillId="3" borderId="9" xfId="0" applyNumberFormat="1" applyFont="1" applyFill="1" applyBorder="1" applyAlignment="1">
      <alignment horizontal="right"/>
    </xf>
    <xf numFmtId="186" fontId="2" fillId="3" borderId="9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3</xdr:row>
      <xdr:rowOff>38100</xdr:rowOff>
    </xdr:from>
    <xdr:to>
      <xdr:col>13</xdr:col>
      <xdr:colOff>323850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5"/>
  <sheetViews>
    <sheetView showGridLines="0" tabSelected="1" zoomScale="70" zoomScaleNormal="70" workbookViewId="0" topLeftCell="A1">
      <selection activeCell="G26" sqref="G26"/>
    </sheetView>
  </sheetViews>
  <sheetFormatPr defaultColWidth="11.421875" defaultRowHeight="12.75"/>
  <cols>
    <col min="1" max="1" width="2.8515625" style="0" customWidth="1"/>
    <col min="2" max="2" width="19.7109375" style="0" customWidth="1"/>
    <col min="5" max="5" width="15.00390625" style="0" bestFit="1" customWidth="1"/>
    <col min="6" max="6" width="13.140625" style="0" bestFit="1" customWidth="1"/>
    <col min="7" max="7" width="8.421875" style="0" bestFit="1" customWidth="1"/>
    <col min="8" max="8" width="10.140625" style="0" bestFit="1" customWidth="1"/>
    <col min="9" max="9" width="9.28125" style="0" bestFit="1" customWidth="1"/>
    <col min="10" max="10" width="7.8515625" style="0" bestFit="1" customWidth="1"/>
    <col min="11" max="11" width="9.7109375" style="0" bestFit="1" customWidth="1"/>
    <col min="12" max="12" width="7.00390625" style="0" bestFit="1" customWidth="1"/>
    <col min="13" max="13" width="7.421875" style="0" bestFit="1" customWidth="1"/>
    <col min="14" max="14" width="9.00390625" style="0" customWidth="1"/>
    <col min="15" max="15" width="9.57421875" style="0" bestFit="1" customWidth="1"/>
    <col min="16" max="16" width="10.28125" style="0" bestFit="1" customWidth="1"/>
    <col min="17" max="17" width="8.8515625" style="0" bestFit="1" customWidth="1"/>
    <col min="18" max="18" width="10.140625" style="0" bestFit="1" customWidth="1"/>
    <col min="19" max="19" width="8.8515625" style="0" bestFit="1" customWidth="1"/>
    <col min="20" max="20" width="13.8515625" style="0" customWidth="1"/>
    <col min="21" max="21" width="13.00390625" style="0" customWidth="1"/>
    <col min="22" max="22" width="15.8515625" style="0" customWidth="1"/>
  </cols>
  <sheetData>
    <row r="1" spans="2:21" ht="12.75">
      <c r="B1" s="6" t="s">
        <v>0</v>
      </c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" t="s">
        <v>1</v>
      </c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6" t="s">
        <v>2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6" t="s">
        <v>3</v>
      </c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34" t="s">
        <v>4</v>
      </c>
      <c r="C6" s="2"/>
      <c r="D6" s="35" t="s">
        <v>61</v>
      </c>
      <c r="E6" s="27"/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27.75" customHeight="1">
      <c r="B8" s="24" t="s">
        <v>5</v>
      </c>
      <c r="C8" s="30" t="s">
        <v>60</v>
      </c>
      <c r="D8" s="30"/>
      <c r="E8" s="30"/>
      <c r="F8" s="30"/>
      <c r="G8" s="30"/>
      <c r="H8" s="31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13" t="s">
        <v>6</v>
      </c>
      <c r="C9" s="22" t="s">
        <v>47</v>
      </c>
      <c r="D9" s="4"/>
      <c r="E9" s="4"/>
      <c r="F9" s="4"/>
      <c r="G9" s="4"/>
      <c r="H9" s="1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2.75">
      <c r="B10" s="13"/>
      <c r="C10" s="22" t="s">
        <v>48</v>
      </c>
      <c r="D10" s="4"/>
      <c r="E10" s="4"/>
      <c r="F10" s="4"/>
      <c r="G10" s="4"/>
      <c r="H10" s="14"/>
      <c r="I10" s="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2.75">
      <c r="B11" s="15" t="s">
        <v>7</v>
      </c>
      <c r="C11" s="3" t="s">
        <v>15</v>
      </c>
      <c r="D11" s="3"/>
      <c r="E11" s="3"/>
      <c r="F11" s="3"/>
      <c r="G11" s="3"/>
      <c r="H11" s="16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2.75">
      <c r="B12" s="15" t="s">
        <v>8</v>
      </c>
      <c r="C12" s="28">
        <v>2002</v>
      </c>
      <c r="D12" s="28"/>
      <c r="E12" s="28"/>
      <c r="F12" s="3"/>
      <c r="G12" s="3"/>
      <c r="H12" s="16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15" t="s">
        <v>9</v>
      </c>
      <c r="C13" s="3" t="s">
        <v>10</v>
      </c>
      <c r="D13" s="3"/>
      <c r="E13" s="3"/>
      <c r="F13" s="3"/>
      <c r="G13" s="3"/>
      <c r="H13" s="16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7" t="s">
        <v>11</v>
      </c>
      <c r="C14" s="18" t="s">
        <v>14</v>
      </c>
      <c r="D14" s="18"/>
      <c r="E14" s="18"/>
      <c r="F14" s="18"/>
      <c r="G14" s="18"/>
      <c r="H14" s="19"/>
      <c r="I14" s="3"/>
      <c r="J14" s="3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  <c r="N15" s="8"/>
      <c r="O15" s="1"/>
      <c r="P15" s="1"/>
      <c r="Q15" s="9"/>
      <c r="R15" s="9"/>
      <c r="S15" s="9"/>
      <c r="T15" s="1"/>
      <c r="U15" s="1"/>
    </row>
    <row r="16" spans="2:2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"/>
      <c r="N16" s="8"/>
      <c r="O16" s="1"/>
      <c r="P16" s="1"/>
      <c r="Q16" s="9"/>
      <c r="R16" s="1"/>
      <c r="S16" s="1"/>
      <c r="T16" s="1"/>
      <c r="U16" s="1"/>
    </row>
    <row r="17" spans="2:2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9" customHeight="1">
      <c r="B18" s="10"/>
      <c r="C18" s="10"/>
      <c r="D18" s="10"/>
      <c r="E18" s="10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2" ht="24" customHeight="1">
      <c r="B19" s="29"/>
      <c r="C19" s="29"/>
      <c r="D19" s="29"/>
      <c r="E19" s="20"/>
      <c r="F19" s="39" t="s">
        <v>16</v>
      </c>
      <c r="G19" s="39" t="s">
        <v>17</v>
      </c>
      <c r="H19" s="39" t="s">
        <v>18</v>
      </c>
      <c r="I19" s="39" t="s">
        <v>19</v>
      </c>
      <c r="J19" s="39" t="s">
        <v>20</v>
      </c>
      <c r="K19" s="39" t="s">
        <v>21</v>
      </c>
      <c r="L19" s="39" t="s">
        <v>22</v>
      </c>
      <c r="M19" s="39" t="s">
        <v>23</v>
      </c>
      <c r="N19" s="39" t="s">
        <v>24</v>
      </c>
      <c r="O19" s="39" t="s">
        <v>25</v>
      </c>
      <c r="P19" s="39" t="s">
        <v>26</v>
      </c>
      <c r="Q19" s="39" t="s">
        <v>27</v>
      </c>
      <c r="R19" s="39" t="s">
        <v>28</v>
      </c>
      <c r="S19" s="39" t="s">
        <v>29</v>
      </c>
      <c r="T19" s="39" t="s">
        <v>70</v>
      </c>
      <c r="U19" s="39" t="s">
        <v>71</v>
      </c>
      <c r="V19" s="39" t="s">
        <v>46</v>
      </c>
    </row>
    <row r="20" spans="2:22" ht="12.75">
      <c r="B20" s="36" t="s">
        <v>12</v>
      </c>
      <c r="C20" s="36"/>
      <c r="D20" s="36"/>
      <c r="E20" s="37" t="s">
        <v>13</v>
      </c>
      <c r="F20" s="38" t="s">
        <v>30</v>
      </c>
      <c r="G20" s="38" t="s">
        <v>31</v>
      </c>
      <c r="H20" s="38" t="s">
        <v>32</v>
      </c>
      <c r="I20" s="38" t="s">
        <v>33</v>
      </c>
      <c r="J20" s="38" t="s">
        <v>34</v>
      </c>
      <c r="K20" s="38" t="s">
        <v>35</v>
      </c>
      <c r="L20" s="38" t="s">
        <v>36</v>
      </c>
      <c r="M20" s="38" t="s">
        <v>37</v>
      </c>
      <c r="N20" s="38" t="s">
        <v>38</v>
      </c>
      <c r="O20" s="38" t="s">
        <v>39</v>
      </c>
      <c r="P20" s="38" t="s">
        <v>40</v>
      </c>
      <c r="Q20" s="38" t="s">
        <v>41</v>
      </c>
      <c r="R20" s="38" t="s">
        <v>42</v>
      </c>
      <c r="S20" s="38" t="s">
        <v>43</v>
      </c>
      <c r="T20" s="38" t="s">
        <v>44</v>
      </c>
      <c r="U20" s="38" t="s">
        <v>45</v>
      </c>
      <c r="V20" s="38" t="s">
        <v>59</v>
      </c>
    </row>
    <row r="21" spans="2:22" ht="12.75">
      <c r="B21" s="40"/>
      <c r="C21" s="40"/>
      <c r="D21" s="40"/>
      <c r="E21" s="40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2:23" ht="15" customHeight="1">
      <c r="B22" s="41" t="s">
        <v>57</v>
      </c>
      <c r="C22" s="42"/>
      <c r="D22" s="42"/>
      <c r="E22" s="43" t="s">
        <v>58</v>
      </c>
      <c r="F22" s="44">
        <v>111851</v>
      </c>
      <c r="G22" s="44">
        <v>14284</v>
      </c>
      <c r="H22" s="44">
        <v>33021</v>
      </c>
      <c r="I22" s="44">
        <v>18986</v>
      </c>
      <c r="J22" s="44">
        <v>9405</v>
      </c>
      <c r="K22" s="44">
        <v>21045</v>
      </c>
      <c r="L22" s="44">
        <v>32803</v>
      </c>
      <c r="M22" s="44">
        <v>40293</v>
      </c>
      <c r="N22" s="44">
        <v>114005</v>
      </c>
      <c r="O22" s="44">
        <v>30154</v>
      </c>
      <c r="P22" s="44">
        <v>12311</v>
      </c>
      <c r="Q22" s="44">
        <v>31576</v>
      </c>
      <c r="R22" s="44">
        <v>50307</v>
      </c>
      <c r="S22" s="44">
        <v>12543</v>
      </c>
      <c r="T22" s="44">
        <v>33233</v>
      </c>
      <c r="U22" s="44">
        <v>20195</v>
      </c>
      <c r="V22" s="44">
        <f aca="true" t="shared" si="0" ref="V22:V27">SUM(F22:U22)</f>
        <v>586012</v>
      </c>
      <c r="W22" s="23"/>
    </row>
    <row r="23" spans="2:22" ht="15.75" customHeight="1">
      <c r="B23" s="45" t="s">
        <v>62</v>
      </c>
      <c r="C23" s="46"/>
      <c r="D23" s="46"/>
      <c r="E23" s="47" t="s">
        <v>49</v>
      </c>
      <c r="F23" s="48">
        <f>F26+F27</f>
        <v>45163</v>
      </c>
      <c r="G23" s="48">
        <v>5457</v>
      </c>
      <c r="H23" s="48">
        <f aca="true" t="shared" si="1" ref="H23:T23">H26+H27</f>
        <v>11589</v>
      </c>
      <c r="I23" s="48">
        <f t="shared" si="1"/>
        <v>8495</v>
      </c>
      <c r="J23" s="48">
        <f t="shared" si="1"/>
        <v>2648</v>
      </c>
      <c r="K23" s="48">
        <f t="shared" si="1"/>
        <v>6153</v>
      </c>
      <c r="L23" s="48">
        <f t="shared" si="1"/>
        <v>10875</v>
      </c>
      <c r="M23" s="48">
        <f t="shared" si="1"/>
        <v>12589</v>
      </c>
      <c r="N23" s="48">
        <f t="shared" si="1"/>
        <v>45201</v>
      </c>
      <c r="O23" s="48">
        <f t="shared" si="1"/>
        <v>13207</v>
      </c>
      <c r="P23" s="48">
        <f t="shared" si="1"/>
        <v>4312</v>
      </c>
      <c r="Q23" s="48">
        <f t="shared" si="1"/>
        <v>12461</v>
      </c>
      <c r="R23" s="48">
        <f t="shared" si="1"/>
        <v>17105</v>
      </c>
      <c r="S23" s="48">
        <f t="shared" si="1"/>
        <v>3917</v>
      </c>
      <c r="T23" s="48">
        <f t="shared" si="1"/>
        <v>12679</v>
      </c>
      <c r="U23" s="48">
        <f>U26+U27</f>
        <v>6835</v>
      </c>
      <c r="V23" s="48">
        <f t="shared" si="0"/>
        <v>218686</v>
      </c>
    </row>
    <row r="24" spans="2:23" ht="15.75" customHeight="1">
      <c r="B24" s="45" t="s">
        <v>63</v>
      </c>
      <c r="C24" s="46"/>
      <c r="D24" s="46"/>
      <c r="E24" s="47" t="s">
        <v>50</v>
      </c>
      <c r="F24" s="48">
        <v>44812</v>
      </c>
      <c r="G24" s="48">
        <v>5412</v>
      </c>
      <c r="H24" s="48">
        <v>11449</v>
      </c>
      <c r="I24" s="48">
        <v>8438</v>
      </c>
      <c r="J24" s="48">
        <v>2620</v>
      </c>
      <c r="K24" s="48">
        <v>6011</v>
      </c>
      <c r="L24" s="48">
        <v>10841</v>
      </c>
      <c r="M24" s="48">
        <v>12442</v>
      </c>
      <c r="N24" s="48">
        <v>44880</v>
      </c>
      <c r="O24" s="48">
        <v>13116</v>
      </c>
      <c r="P24" s="48">
        <v>4286</v>
      </c>
      <c r="Q24" s="48">
        <v>12422</v>
      </c>
      <c r="R24" s="48">
        <v>16900</v>
      </c>
      <c r="S24" s="48">
        <v>3885</v>
      </c>
      <c r="T24" s="48">
        <v>12597</v>
      </c>
      <c r="U24" s="48">
        <v>6814</v>
      </c>
      <c r="V24" s="48">
        <f t="shared" si="0"/>
        <v>216925</v>
      </c>
      <c r="W24" s="23"/>
    </row>
    <row r="25" spans="2:22" ht="15.75" customHeight="1">
      <c r="B25" s="45" t="s">
        <v>64</v>
      </c>
      <c r="C25" s="46"/>
      <c r="D25" s="46"/>
      <c r="E25" s="47" t="s">
        <v>51</v>
      </c>
      <c r="F25" s="48">
        <v>351</v>
      </c>
      <c r="G25" s="48">
        <v>45</v>
      </c>
      <c r="H25" s="48">
        <v>140</v>
      </c>
      <c r="I25" s="48">
        <v>57</v>
      </c>
      <c r="J25" s="48">
        <v>28</v>
      </c>
      <c r="K25" s="48">
        <v>142</v>
      </c>
      <c r="L25" s="48">
        <v>34</v>
      </c>
      <c r="M25" s="48">
        <v>147</v>
      </c>
      <c r="N25" s="48">
        <v>321</v>
      </c>
      <c r="O25" s="48">
        <v>91</v>
      </c>
      <c r="P25" s="48">
        <v>26</v>
      </c>
      <c r="Q25" s="48">
        <v>39</v>
      </c>
      <c r="R25" s="48">
        <v>205</v>
      </c>
      <c r="S25" s="48">
        <v>32</v>
      </c>
      <c r="T25" s="48">
        <v>82</v>
      </c>
      <c r="U25" s="48">
        <v>21</v>
      </c>
      <c r="V25" s="48">
        <f t="shared" si="0"/>
        <v>1761</v>
      </c>
    </row>
    <row r="26" spans="2:22" ht="15.75" customHeight="1">
      <c r="B26" s="45" t="s">
        <v>65</v>
      </c>
      <c r="C26" s="46"/>
      <c r="D26" s="46"/>
      <c r="E26" s="47" t="s">
        <v>52</v>
      </c>
      <c r="F26" s="48">
        <v>34763</v>
      </c>
      <c r="G26" s="48">
        <v>4042</v>
      </c>
      <c r="H26" s="48">
        <v>9229</v>
      </c>
      <c r="I26" s="48">
        <v>5456</v>
      </c>
      <c r="J26" s="48">
        <v>2196</v>
      </c>
      <c r="K26" s="48">
        <v>5267</v>
      </c>
      <c r="L26" s="48">
        <v>9493</v>
      </c>
      <c r="M26" s="48">
        <v>10990</v>
      </c>
      <c r="N26" s="48">
        <v>36842</v>
      </c>
      <c r="O26" s="48">
        <v>8174</v>
      </c>
      <c r="P26" s="48">
        <v>4082</v>
      </c>
      <c r="Q26" s="48">
        <v>10744</v>
      </c>
      <c r="R26" s="48">
        <v>14338</v>
      </c>
      <c r="S26" s="48">
        <v>3546</v>
      </c>
      <c r="T26" s="48">
        <v>11317</v>
      </c>
      <c r="U26" s="48">
        <v>5862</v>
      </c>
      <c r="V26" s="48">
        <f t="shared" si="0"/>
        <v>176341</v>
      </c>
    </row>
    <row r="27" spans="2:22" ht="15.75" customHeight="1">
      <c r="B27" s="45" t="s">
        <v>66</v>
      </c>
      <c r="C27" s="46"/>
      <c r="D27" s="46"/>
      <c r="E27" s="47" t="s">
        <v>53</v>
      </c>
      <c r="F27" s="48">
        <v>10400</v>
      </c>
      <c r="G27" s="48">
        <v>1415</v>
      </c>
      <c r="H27" s="48">
        <v>2360</v>
      </c>
      <c r="I27" s="48">
        <v>3039</v>
      </c>
      <c r="J27" s="48">
        <v>452</v>
      </c>
      <c r="K27" s="48">
        <v>886</v>
      </c>
      <c r="L27" s="48">
        <v>1382</v>
      </c>
      <c r="M27" s="48">
        <v>1599</v>
      </c>
      <c r="N27" s="48">
        <v>8359</v>
      </c>
      <c r="O27" s="48">
        <v>5033</v>
      </c>
      <c r="P27" s="48">
        <v>230</v>
      </c>
      <c r="Q27" s="48">
        <v>1717</v>
      </c>
      <c r="R27" s="48">
        <v>2767</v>
      </c>
      <c r="S27" s="48">
        <v>371</v>
      </c>
      <c r="T27" s="48">
        <v>1362</v>
      </c>
      <c r="U27" s="48">
        <v>973</v>
      </c>
      <c r="V27" s="48">
        <f t="shared" si="0"/>
        <v>42345</v>
      </c>
    </row>
    <row r="28" spans="2:22" ht="27.75" customHeight="1">
      <c r="B28" s="45" t="s">
        <v>67</v>
      </c>
      <c r="C28" s="46"/>
      <c r="D28" s="46"/>
      <c r="E28" s="47" t="s">
        <v>54</v>
      </c>
      <c r="F28" s="49">
        <f>(F24/F23)*100</f>
        <v>99.22281513628413</v>
      </c>
      <c r="G28" s="49">
        <f aca="true" t="shared" si="2" ref="G28:V28">(G24/G23)*100</f>
        <v>99.17537108301264</v>
      </c>
      <c r="H28" s="49">
        <f t="shared" si="2"/>
        <v>98.79195789110364</v>
      </c>
      <c r="I28" s="49">
        <f t="shared" si="2"/>
        <v>99.32901706886403</v>
      </c>
      <c r="J28" s="49">
        <f t="shared" si="2"/>
        <v>98.94259818731118</v>
      </c>
      <c r="K28" s="49">
        <f t="shared" si="2"/>
        <v>97.69218267511783</v>
      </c>
      <c r="L28" s="49">
        <f t="shared" si="2"/>
        <v>99.68735632183908</v>
      </c>
      <c r="M28" s="49">
        <f t="shared" si="2"/>
        <v>98.83231392485503</v>
      </c>
      <c r="N28" s="49">
        <f t="shared" si="2"/>
        <v>99.28983872038229</v>
      </c>
      <c r="O28" s="49">
        <f t="shared" si="2"/>
        <v>99.31097145453168</v>
      </c>
      <c r="P28" s="49">
        <f t="shared" si="2"/>
        <v>99.39703153988869</v>
      </c>
      <c r="Q28" s="49">
        <f t="shared" si="2"/>
        <v>99.68702351336168</v>
      </c>
      <c r="R28" s="49">
        <f t="shared" si="2"/>
        <v>98.80152002338497</v>
      </c>
      <c r="S28" s="49">
        <f t="shared" si="2"/>
        <v>99.18304825121265</v>
      </c>
      <c r="T28" s="49">
        <f t="shared" si="2"/>
        <v>99.35326129820965</v>
      </c>
      <c r="U28" s="49">
        <f t="shared" si="2"/>
        <v>99.69275786393563</v>
      </c>
      <c r="V28" s="49">
        <f t="shared" si="2"/>
        <v>99.19473583128321</v>
      </c>
    </row>
    <row r="29" spans="2:22" ht="27.75" customHeight="1">
      <c r="B29" s="45" t="s">
        <v>68</v>
      </c>
      <c r="C29" s="46"/>
      <c r="D29" s="46"/>
      <c r="E29" s="47" t="s">
        <v>69</v>
      </c>
      <c r="F29" s="49">
        <f>F25/F23*100</f>
        <v>0.7771848637158736</v>
      </c>
      <c r="G29" s="49">
        <f aca="true" t="shared" si="3" ref="G29:V29">G25/G23*100</f>
        <v>0.8246289169873556</v>
      </c>
      <c r="H29" s="49">
        <f t="shared" si="3"/>
        <v>1.2080421088963673</v>
      </c>
      <c r="I29" s="49">
        <f t="shared" si="3"/>
        <v>0.6709829311359623</v>
      </c>
      <c r="J29" s="49">
        <f t="shared" si="3"/>
        <v>1.0574018126888218</v>
      </c>
      <c r="K29" s="49">
        <f t="shared" si="3"/>
        <v>2.3078173248821714</v>
      </c>
      <c r="L29" s="49">
        <f t="shared" si="3"/>
        <v>0.31264367816091954</v>
      </c>
      <c r="M29" s="49">
        <f t="shared" si="3"/>
        <v>1.1676860751449678</v>
      </c>
      <c r="N29" s="49">
        <f t="shared" si="3"/>
        <v>0.7101612796177076</v>
      </c>
      <c r="O29" s="49">
        <f t="shared" si="3"/>
        <v>0.6890285454683123</v>
      </c>
      <c r="P29" s="49">
        <f t="shared" si="3"/>
        <v>0.6029684601113172</v>
      </c>
      <c r="Q29" s="49">
        <f t="shared" si="3"/>
        <v>0.3129764866383115</v>
      </c>
      <c r="R29" s="49">
        <f t="shared" si="3"/>
        <v>1.198479976615025</v>
      </c>
      <c r="S29" s="49">
        <f t="shared" si="3"/>
        <v>0.8169517487873373</v>
      </c>
      <c r="T29" s="49">
        <f t="shared" si="3"/>
        <v>0.646738701790362</v>
      </c>
      <c r="U29" s="49">
        <f t="shared" si="3"/>
        <v>0.30724213606437456</v>
      </c>
      <c r="V29" s="49">
        <f t="shared" si="3"/>
        <v>0.8052641687167903</v>
      </c>
    </row>
    <row r="30" s="21" customFormat="1" ht="12.75" customHeight="1"/>
    <row r="31" spans="2:21" s="26" customFormat="1" ht="11.25">
      <c r="B31" s="32" t="s">
        <v>55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2:21" s="26" customFormat="1" ht="11.25">
      <c r="B32" s="32" t="s">
        <v>56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2:21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2:21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2:21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</sheetData>
  <mergeCells count="17">
    <mergeCell ref="B32:U32"/>
    <mergeCell ref="B33:U33"/>
    <mergeCell ref="B34:U34"/>
    <mergeCell ref="B35:U35"/>
    <mergeCell ref="B27:D27"/>
    <mergeCell ref="B28:D28"/>
    <mergeCell ref="B31:U31"/>
    <mergeCell ref="B29:D29"/>
    <mergeCell ref="E6:F6"/>
    <mergeCell ref="C12:E12"/>
    <mergeCell ref="B19:D19"/>
    <mergeCell ref="C8:H8"/>
    <mergeCell ref="B25:D25"/>
    <mergeCell ref="B26:D26"/>
    <mergeCell ref="B20:D20"/>
    <mergeCell ref="B23:D23"/>
    <mergeCell ref="B24:D24"/>
  </mergeCells>
  <printOptions/>
  <pageMargins left="0.75" right="0.75" top="1" bottom="1" header="0" footer="0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usuario</cp:lastModifiedBy>
  <cp:lastPrinted>2007-07-28T20:34:43Z</cp:lastPrinted>
  <dcterms:created xsi:type="dcterms:W3CDTF">2006-08-04T15:03:32Z</dcterms:created>
  <dcterms:modified xsi:type="dcterms:W3CDTF">2007-07-28T20:34:51Z</dcterms:modified>
  <cp:category/>
  <cp:version/>
  <cp:contentType/>
  <cp:contentStatus/>
</cp:coreProperties>
</file>