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16" sheetId="1" r:id="rId1"/>
  </sheets>
  <definedNames>
    <definedName name="_xlnm.Print_Area" localSheetId="0">'Tabla 15-16'!$A$1:$V$50</definedName>
  </definedNames>
  <calcPr fullCalcOnLoad="1"/>
</workbook>
</file>

<file path=xl/sharedStrings.xml><?xml version="1.0" encoding="utf-8"?>
<sst xmlns="http://schemas.openxmlformats.org/spreadsheetml/2006/main" count="113" uniqueCount="112">
  <si>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</si>
  <si>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</si>
  <si>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</si>
  <si>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</si>
  <si>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</si>
  <si>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</si>
  <si>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</si>
  <si>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</si>
  <si>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</si>
  <si>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</si>
  <si>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</si>
  <si>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</si>
  <si>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 xml:space="preserve">Fecha de Datos </t>
  </si>
  <si>
    <t>Número de personas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</si>
  <si>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</si>
  <si>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</si>
  <si>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</si>
  <si>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</si>
  <si>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</si>
  <si>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</si>
  <si>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</si>
  <si>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</si>
  <si>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</si>
  <si>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</si>
  <si>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</si>
  <si>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</si>
  <si>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</si>
  <si>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</si>
  <si>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 xml:space="preserve"> Departamento de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</si>
  <si>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</si>
  <si>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</si>
  <si>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</si>
  <si>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</si>
  <si>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</si>
  <si>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</si>
  <si>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</si>
  <si>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</si>
  <si>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</si>
  <si>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</si>
  <si>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</si>
  <si>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</si>
  <si>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</si>
  <si>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</si>
  <si>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</si>
  <si>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</si>
  <si>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</si>
  <si>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 xml:space="preserve"> </t>
  </si>
  <si>
    <t xml:space="preserve">  15 - 16</t>
  </si>
  <si>
    <t>Total de docentes por nivel de Escolaridad, Sector público y sector privado</t>
  </si>
  <si>
    <t>Promedio de alumnos por docente</t>
  </si>
  <si>
    <t xml:space="preserve">15a Total de Docentes todos los niveles </t>
  </si>
  <si>
    <t>T_DOC</t>
  </si>
  <si>
    <t>15b  Total de Docentes Preprimaria</t>
  </si>
  <si>
    <t>T_DOC_PP</t>
  </si>
  <si>
    <t>15c Total de Docentes Preprimaria Urbano</t>
  </si>
  <si>
    <t>T_DOC_PPUR</t>
  </si>
  <si>
    <t>15d Total de Docentes Preprimario Rural</t>
  </si>
  <si>
    <t>T_DOC_PPRU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</si>
  <si>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</si>
  <si>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</si>
  <si>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</si>
  <si>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</si>
  <si>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</si>
  <si>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</si>
  <si>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15j Total de Docentes Basico Rural</t>
  </si>
  <si>
    <t>T_DOC_BA</t>
  </si>
  <si>
    <t>T_DOC_BAUR</t>
  </si>
  <si>
    <t>T_DOC_BARU</t>
  </si>
  <si>
    <t>15e Total de Docentes Primaria (niños)</t>
  </si>
  <si>
    <t>15i Total de Docentes Basico Urbano</t>
  </si>
  <si>
    <t>T_DOC_DV</t>
  </si>
  <si>
    <t>15l Total de Docentes  Diversificado Urbano</t>
  </si>
  <si>
    <t>T_DOC_DVUR</t>
  </si>
  <si>
    <t>15m Total de Docentes  Diversificado Rural</t>
  </si>
  <si>
    <t>T_DOC_DVRU</t>
  </si>
  <si>
    <t>10y Población de 6 a 15 años inscritos inicial en Primaria</t>
  </si>
  <si>
    <t>T6A15PR</t>
  </si>
  <si>
    <t>T3A14PP</t>
  </si>
  <si>
    <t>10a Población de 3 a 14 años inscritos  Preprimaria Inicial</t>
  </si>
  <si>
    <t>10e Población de 3 a 14 años inscritos inicial preprimaria Rural</t>
  </si>
  <si>
    <t>T3A14PP_UR</t>
  </si>
  <si>
    <t>T3A14PP_RU</t>
  </si>
  <si>
    <t>10ac Población 6 a 15 años inscritos inicial en Primaria Urbano</t>
  </si>
  <si>
    <t>10ad Población 6 a 15 años inscritos inicial en Primaria Rural</t>
  </si>
  <si>
    <t>T6A15PR_UR</t>
  </si>
  <si>
    <t>T6A15PR_RU</t>
  </si>
  <si>
    <t>10aq Población de 12 a 21 años inscrita inicial en Básicos</t>
  </si>
  <si>
    <t>T12A21BA</t>
  </si>
  <si>
    <t>10au Población de 12 a 21 años inscritos inicial Básicos Urbano</t>
  </si>
  <si>
    <t>10av Población de 12 a 21 años inscritos inicial Básicos Rural</t>
  </si>
  <si>
    <t>T12A21BA_UR</t>
  </si>
  <si>
    <t>T12A21BA_RU</t>
  </si>
  <si>
    <t>10bi Población de 15 a 21 años inscrita inicial en Diversificado</t>
  </si>
  <si>
    <t>T15A21DV</t>
  </si>
  <si>
    <t>10bm Población de 15 a 21 años inscrita inicial en Diversificado Urbano</t>
  </si>
  <si>
    <t>10bn Población de 15 a 21 años inscrita inicial en Diversificado Rural</t>
  </si>
  <si>
    <t>T15A21DV_UR</t>
  </si>
  <si>
    <t>T15A21DV_RU</t>
  </si>
  <si>
    <t>PRODOCPP</t>
  </si>
  <si>
    <t>15n Promedio Alumnos Por Docente Preprimaria</t>
  </si>
  <si>
    <t>15o  Promedio Alumnos Por Docente Primaria</t>
  </si>
  <si>
    <t>PRODOCPR</t>
  </si>
  <si>
    <t>15p Promedio Alumnos Por Docente Básico</t>
  </si>
  <si>
    <t>PRODOCBA</t>
  </si>
  <si>
    <t>15q Promedio Alumnos Por Docente Diversificado</t>
  </si>
  <si>
    <t>PRODOCDV</t>
  </si>
  <si>
    <t>Promedio de alumnos por docente = total alumnos/total docentes</t>
  </si>
  <si>
    <t>15k Total de Docentes  Diversificado</t>
  </si>
  <si>
    <t>10d Población de 3 a 14 años inscritos  preprimaria inicial Urbano</t>
  </si>
  <si>
    <t>Fray Bartolomé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</si>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</sst>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"/>
    <numFmt numFmtId="181" formatCode="0.0000"/>
    <numFmt numFmtId="182" formatCode="0.0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6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NumberFormat="1" applyFont="1" applyFill="1" applyBorder="1" applyAlignment="1">
      <alignment horizontal="right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/>
    </xf>
    <xf numFmtId="0" fontId="2" fillId="2" borderId="10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9" xfId="0" applyFill="1" applyBorder="1" applyAlignment="1">
      <alignment/>
    </xf>
    <xf numFmtId="2" fontId="2" fillId="2" borderId="9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6" fontId="3" fillId="3" borderId="9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showGridLines="0" tabSelected="1" zoomScale="70" zoomScaleNormal="70" workbookViewId="0" topLeftCell="A1">
      <selection activeCell="H26" sqref="H26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8.7109375" style="1" customWidth="1"/>
    <col min="5" max="5" width="15.00390625" style="26" bestFit="1" customWidth="1"/>
    <col min="6" max="6" width="13.00390625" style="1" customWidth="1"/>
    <col min="7" max="7" width="11.57421875" style="1" customWidth="1"/>
    <col min="8" max="8" width="12.0039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12.57421875" style="1" customWidth="1"/>
    <col min="15" max="15" width="9.57421875" style="1" bestFit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3.57421875" style="1" customWidth="1"/>
    <col min="21" max="21" width="13.7109375" style="1" customWidth="1"/>
    <col min="22" max="22" width="15.421875" style="1" customWidth="1"/>
    <col min="23" max="16384" width="11.421875" style="1" customWidth="1"/>
  </cols>
  <sheetData>
    <row r="1" spans="2:8" ht="12">
      <c r="B1" s="4" t="s">
        <v>0</v>
      </c>
      <c r="C1" s="5"/>
      <c r="D1" s="5"/>
      <c r="E1" s="29"/>
      <c r="F1" s="5"/>
      <c r="G1" s="5"/>
      <c r="H1" s="5"/>
    </row>
    <row r="2" spans="2:8" ht="12">
      <c r="B2" s="4" t="s">
        <v>1</v>
      </c>
      <c r="C2" s="5"/>
      <c r="D2" s="5"/>
      <c r="E2" s="29"/>
      <c r="F2" s="5"/>
      <c r="G2" s="5"/>
      <c r="H2" s="5"/>
    </row>
    <row r="3" spans="2:8" ht="12">
      <c r="B3" s="4" t="s">
        <v>2</v>
      </c>
      <c r="C3" s="5"/>
      <c r="D3" s="5"/>
      <c r="E3" s="29"/>
      <c r="F3" s="5"/>
      <c r="G3" s="5"/>
      <c r="H3" s="5"/>
    </row>
    <row r="4" spans="2:8" ht="12">
      <c r="B4" s="4" t="s">
        <v>3</v>
      </c>
      <c r="C4" s="5"/>
      <c r="D4" s="5"/>
      <c r="E4" s="29"/>
      <c r="F4" s="5"/>
      <c r="G4" s="5"/>
      <c r="H4" s="5"/>
    </row>
    <row r="5" ht="12"/>
    <row r="6" spans="1:11" s="18" customFormat="1" ht="12.75" customHeight="1">
      <c r="A6" s="71" t="s">
        <v>4</v>
      </c>
      <c r="B6" s="71"/>
      <c r="C6" s="24"/>
      <c r="D6" s="70" t="s">
        <v>47</v>
      </c>
      <c r="E6" s="30"/>
      <c r="F6" s="17"/>
      <c r="G6" s="17"/>
      <c r="I6" s="20"/>
      <c r="J6" s="19"/>
      <c r="K6" s="20"/>
    </row>
    <row r="7" s="18" customFormat="1" ht="12">
      <c r="E7" s="31"/>
    </row>
    <row r="8" spans="2:11" ht="12.75" customHeight="1">
      <c r="B8" s="11" t="s">
        <v>5</v>
      </c>
      <c r="C8" s="12"/>
      <c r="D8" s="38" t="s">
        <v>48</v>
      </c>
      <c r="E8" s="38"/>
      <c r="F8" s="38"/>
      <c r="G8" s="38"/>
      <c r="H8" s="38"/>
      <c r="I8" s="38"/>
      <c r="J8" s="39"/>
      <c r="K8" s="25"/>
    </row>
    <row r="9" spans="2:11" s="26" customFormat="1" ht="12.75" customHeight="1">
      <c r="B9" s="13" t="s">
        <v>46</v>
      </c>
      <c r="C9" s="3" t="s">
        <v>46</v>
      </c>
      <c r="D9" s="40" t="s">
        <v>49</v>
      </c>
      <c r="E9" s="40"/>
      <c r="F9" s="40"/>
      <c r="G9" s="40"/>
      <c r="H9" s="40"/>
      <c r="I9" s="40"/>
      <c r="J9" s="41"/>
      <c r="K9" s="27"/>
    </row>
    <row r="10" spans="2:11" ht="12">
      <c r="B10" s="14" t="s">
        <v>6</v>
      </c>
      <c r="C10" s="2"/>
      <c r="D10" s="42" t="s">
        <v>45</v>
      </c>
      <c r="E10" s="42"/>
      <c r="F10" s="42"/>
      <c r="G10" s="42"/>
      <c r="H10" s="42"/>
      <c r="I10" s="42"/>
      <c r="J10" s="43"/>
      <c r="K10" s="28"/>
    </row>
    <row r="11" spans="2:11" ht="12.75" customHeight="1">
      <c r="B11" s="14" t="s">
        <v>12</v>
      </c>
      <c r="C11" s="2"/>
      <c r="D11" s="44">
        <v>2005</v>
      </c>
      <c r="E11" s="44"/>
      <c r="F11" s="44"/>
      <c r="G11" s="44"/>
      <c r="H11" s="44"/>
      <c r="I11" s="44"/>
      <c r="J11" s="45"/>
      <c r="K11" s="28"/>
    </row>
    <row r="12" spans="2:30" ht="12">
      <c r="B12" s="14" t="s">
        <v>7</v>
      </c>
      <c r="C12" s="2"/>
      <c r="D12" s="42" t="s">
        <v>13</v>
      </c>
      <c r="E12" s="42"/>
      <c r="F12" s="42"/>
      <c r="G12" s="42"/>
      <c r="H12" s="42"/>
      <c r="I12" s="42"/>
      <c r="J12" s="43"/>
      <c r="Y12" s="7"/>
      <c r="AA12" s="7"/>
      <c r="AB12" s="7"/>
      <c r="AC12" s="7"/>
      <c r="AD12" s="7"/>
    </row>
    <row r="13" spans="2:11" s="18" customFormat="1" ht="12">
      <c r="B13" s="15" t="s">
        <v>11</v>
      </c>
      <c r="C13" s="16"/>
      <c r="D13" s="22" t="s">
        <v>10</v>
      </c>
      <c r="E13" s="32"/>
      <c r="F13" s="22"/>
      <c r="G13" s="22"/>
      <c r="H13" s="22"/>
      <c r="I13" s="22"/>
      <c r="J13" s="23"/>
      <c r="K13" s="21"/>
    </row>
    <row r="14" spans="13:17" ht="12">
      <c r="M14" s="6"/>
      <c r="N14" s="6"/>
      <c r="Q14" s="7"/>
    </row>
    <row r="16" spans="2:21" ht="12">
      <c r="B16" s="8"/>
      <c r="C16" s="8"/>
      <c r="D16" s="8"/>
      <c r="E16" s="33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2" s="7" customFormat="1" ht="26.25" customHeight="1">
      <c r="B17" s="46"/>
      <c r="C17" s="46"/>
      <c r="D17" s="46"/>
      <c r="E17" s="34"/>
      <c r="F17" s="66" t="s">
        <v>14</v>
      </c>
      <c r="G17" s="66" t="s">
        <v>15</v>
      </c>
      <c r="H17" s="66" t="s">
        <v>16</v>
      </c>
      <c r="I17" s="66" t="s">
        <v>17</v>
      </c>
      <c r="J17" s="66" t="s">
        <v>18</v>
      </c>
      <c r="K17" s="66" t="s">
        <v>19</v>
      </c>
      <c r="L17" s="66" t="s">
        <v>20</v>
      </c>
      <c r="M17" s="66" t="s">
        <v>21</v>
      </c>
      <c r="N17" s="66" t="s">
        <v>22</v>
      </c>
      <c r="O17" s="66" t="s">
        <v>23</v>
      </c>
      <c r="P17" s="66" t="s">
        <v>24</v>
      </c>
      <c r="Q17" s="66" t="s">
        <v>25</v>
      </c>
      <c r="R17" s="66" t="s">
        <v>26</v>
      </c>
      <c r="S17" s="66" t="s">
        <v>27</v>
      </c>
      <c r="T17" s="66" t="s">
        <v>109</v>
      </c>
      <c r="U17" s="66" t="s">
        <v>110</v>
      </c>
      <c r="V17" s="66" t="s">
        <v>28</v>
      </c>
    </row>
    <row r="18" spans="2:22" ht="12">
      <c r="B18" s="69" t="s">
        <v>8</v>
      </c>
      <c r="C18" s="69"/>
      <c r="D18" s="69"/>
      <c r="E18" s="68" t="s">
        <v>9</v>
      </c>
      <c r="F18" s="67" t="s">
        <v>29</v>
      </c>
      <c r="G18" s="67" t="s">
        <v>30</v>
      </c>
      <c r="H18" s="67" t="s">
        <v>31</v>
      </c>
      <c r="I18" s="67" t="s">
        <v>32</v>
      </c>
      <c r="J18" s="67" t="s">
        <v>33</v>
      </c>
      <c r="K18" s="67" t="s">
        <v>34</v>
      </c>
      <c r="L18" s="67" t="s">
        <v>35</v>
      </c>
      <c r="M18" s="67" t="s">
        <v>36</v>
      </c>
      <c r="N18" s="67" t="s">
        <v>37</v>
      </c>
      <c r="O18" s="67" t="s">
        <v>38</v>
      </c>
      <c r="P18" s="67" t="s">
        <v>39</v>
      </c>
      <c r="Q18" s="67" t="s">
        <v>40</v>
      </c>
      <c r="R18" s="67" t="s">
        <v>41</v>
      </c>
      <c r="S18" s="67" t="s">
        <v>42</v>
      </c>
      <c r="T18" s="67" t="s">
        <v>43</v>
      </c>
      <c r="U18" s="67" t="s">
        <v>44</v>
      </c>
      <c r="V18" s="67" t="s">
        <v>111</v>
      </c>
    </row>
    <row r="20" spans="2:22" ht="12">
      <c r="B20" s="47" t="s">
        <v>50</v>
      </c>
      <c r="C20" s="47"/>
      <c r="D20" s="47"/>
      <c r="E20" s="48" t="s">
        <v>51</v>
      </c>
      <c r="F20" s="49">
        <f>F21+F24+F27+F30</f>
        <v>1902</v>
      </c>
      <c r="G20" s="49">
        <f aca="true" t="shared" si="0" ref="G20:U20">G21+G24+G27+G30</f>
        <v>167</v>
      </c>
      <c r="H20" s="49">
        <f t="shared" si="0"/>
        <v>407</v>
      </c>
      <c r="I20" s="49">
        <f t="shared" si="0"/>
        <v>274</v>
      </c>
      <c r="J20" s="49">
        <f t="shared" si="0"/>
        <v>116</v>
      </c>
      <c r="K20" s="49">
        <f t="shared" si="0"/>
        <v>216</v>
      </c>
      <c r="L20" s="49">
        <f t="shared" si="0"/>
        <v>410</v>
      </c>
      <c r="M20" s="49">
        <f t="shared" si="0"/>
        <v>455</v>
      </c>
      <c r="N20" s="49">
        <f t="shared" si="0"/>
        <v>1440</v>
      </c>
      <c r="O20" s="49">
        <f t="shared" si="0"/>
        <v>386</v>
      </c>
      <c r="P20" s="49">
        <f t="shared" si="0"/>
        <v>180</v>
      </c>
      <c r="Q20" s="49">
        <f t="shared" si="0"/>
        <v>454</v>
      </c>
      <c r="R20" s="49">
        <f t="shared" si="0"/>
        <v>636</v>
      </c>
      <c r="S20" s="49">
        <f t="shared" si="0"/>
        <v>194</v>
      </c>
      <c r="T20" s="49">
        <f t="shared" si="0"/>
        <v>352</v>
      </c>
      <c r="U20" s="49">
        <f t="shared" si="0"/>
        <v>227</v>
      </c>
      <c r="V20" s="50">
        <f aca="true" t="shared" si="1" ref="V20:V38">SUM(F20:U20)</f>
        <v>7816</v>
      </c>
    </row>
    <row r="21" spans="2:22" ht="12">
      <c r="B21" s="47" t="s">
        <v>52</v>
      </c>
      <c r="C21" s="47"/>
      <c r="D21" s="47"/>
      <c r="E21" s="48" t="s">
        <v>53</v>
      </c>
      <c r="F21" s="49">
        <v>258</v>
      </c>
      <c r="G21" s="49">
        <v>27</v>
      </c>
      <c r="H21" s="49">
        <v>64</v>
      </c>
      <c r="I21" s="49">
        <v>33</v>
      </c>
      <c r="J21" s="49">
        <v>22</v>
      </c>
      <c r="K21" s="49">
        <v>41</v>
      </c>
      <c r="L21" s="49">
        <v>77</v>
      </c>
      <c r="M21" s="49">
        <v>78</v>
      </c>
      <c r="N21" s="49">
        <v>193</v>
      </c>
      <c r="O21" s="49">
        <v>72</v>
      </c>
      <c r="P21" s="49">
        <v>36</v>
      </c>
      <c r="Q21" s="49">
        <v>51</v>
      </c>
      <c r="R21" s="49">
        <v>106</v>
      </c>
      <c r="S21" s="49">
        <v>8</v>
      </c>
      <c r="T21" s="49">
        <v>26</v>
      </c>
      <c r="U21" s="49">
        <v>28</v>
      </c>
      <c r="V21" s="50">
        <f t="shared" si="1"/>
        <v>1120</v>
      </c>
    </row>
    <row r="22" spans="2:22" ht="12">
      <c r="B22" s="47" t="s">
        <v>54</v>
      </c>
      <c r="C22" s="47"/>
      <c r="D22" s="47"/>
      <c r="E22" s="48" t="s">
        <v>55</v>
      </c>
      <c r="F22" s="49">
        <v>106</v>
      </c>
      <c r="G22" s="49">
        <v>6</v>
      </c>
      <c r="H22" s="49">
        <v>16</v>
      </c>
      <c r="I22" s="49">
        <v>9</v>
      </c>
      <c r="J22" s="49">
        <v>3</v>
      </c>
      <c r="K22" s="49">
        <v>3</v>
      </c>
      <c r="L22" s="49">
        <v>3</v>
      </c>
      <c r="M22" s="49">
        <v>3</v>
      </c>
      <c r="N22" s="49">
        <v>16</v>
      </c>
      <c r="O22" s="49">
        <v>11</v>
      </c>
      <c r="P22" s="49">
        <v>3</v>
      </c>
      <c r="Q22" s="49">
        <v>6</v>
      </c>
      <c r="R22" s="49">
        <v>3</v>
      </c>
      <c r="S22" s="49">
        <v>1</v>
      </c>
      <c r="T22" s="49">
        <v>3</v>
      </c>
      <c r="U22" s="49">
        <v>4</v>
      </c>
      <c r="V22" s="50">
        <f t="shared" si="1"/>
        <v>196</v>
      </c>
    </row>
    <row r="23" spans="2:22" ht="12">
      <c r="B23" s="47" t="s">
        <v>56</v>
      </c>
      <c r="C23" s="47"/>
      <c r="D23" s="47"/>
      <c r="E23" s="48" t="s">
        <v>57</v>
      </c>
      <c r="F23" s="49">
        <v>152</v>
      </c>
      <c r="G23" s="49">
        <v>21</v>
      </c>
      <c r="H23" s="49">
        <v>48</v>
      </c>
      <c r="I23" s="49">
        <v>24</v>
      </c>
      <c r="J23" s="49">
        <v>19</v>
      </c>
      <c r="K23" s="49">
        <v>38</v>
      </c>
      <c r="L23" s="49">
        <v>74</v>
      </c>
      <c r="M23" s="49">
        <v>75</v>
      </c>
      <c r="N23" s="49">
        <v>177</v>
      </c>
      <c r="O23" s="49">
        <v>61</v>
      </c>
      <c r="P23" s="49">
        <v>33</v>
      </c>
      <c r="Q23" s="49">
        <v>45</v>
      </c>
      <c r="R23" s="49">
        <v>103</v>
      </c>
      <c r="S23" s="49">
        <v>7</v>
      </c>
      <c r="T23" s="49">
        <v>23</v>
      </c>
      <c r="U23" s="49">
        <v>24</v>
      </c>
      <c r="V23" s="50">
        <f t="shared" si="1"/>
        <v>924</v>
      </c>
    </row>
    <row r="24" spans="2:22" ht="12">
      <c r="B24" s="47" t="s">
        <v>68</v>
      </c>
      <c r="C24" s="47"/>
      <c r="D24" s="47"/>
      <c r="E24" s="48" t="s">
        <v>58</v>
      </c>
      <c r="F24" s="49">
        <v>967</v>
      </c>
      <c r="G24" s="49">
        <v>122</v>
      </c>
      <c r="H24" s="49">
        <v>273</v>
      </c>
      <c r="I24" s="49">
        <v>140</v>
      </c>
      <c r="J24" s="49">
        <v>73</v>
      </c>
      <c r="K24" s="49">
        <v>151</v>
      </c>
      <c r="L24" s="49">
        <v>272</v>
      </c>
      <c r="M24" s="49">
        <v>351</v>
      </c>
      <c r="N24" s="49">
        <v>1027</v>
      </c>
      <c r="O24" s="49">
        <v>250</v>
      </c>
      <c r="P24" s="49">
        <v>125</v>
      </c>
      <c r="Q24" s="49">
        <v>351</v>
      </c>
      <c r="R24" s="49">
        <v>468</v>
      </c>
      <c r="S24" s="49">
        <v>144</v>
      </c>
      <c r="T24" s="49">
        <v>294</v>
      </c>
      <c r="U24" s="49">
        <v>168</v>
      </c>
      <c r="V24" s="50">
        <f t="shared" si="1"/>
        <v>5176</v>
      </c>
    </row>
    <row r="25" spans="2:22" s="8" customFormat="1" ht="12">
      <c r="B25" s="51" t="s">
        <v>59</v>
      </c>
      <c r="C25" s="52"/>
      <c r="D25" s="53"/>
      <c r="E25" s="54" t="s">
        <v>60</v>
      </c>
      <c r="F25" s="55">
        <v>298</v>
      </c>
      <c r="G25" s="55">
        <v>20</v>
      </c>
      <c r="H25" s="55">
        <v>80</v>
      </c>
      <c r="I25" s="55">
        <v>61</v>
      </c>
      <c r="J25" s="55">
        <v>12</v>
      </c>
      <c r="K25" s="55">
        <v>10</v>
      </c>
      <c r="L25" s="55">
        <v>16</v>
      </c>
      <c r="M25" s="55">
        <v>15</v>
      </c>
      <c r="N25" s="55">
        <v>85</v>
      </c>
      <c r="O25" s="55">
        <v>47</v>
      </c>
      <c r="P25" s="55">
        <v>13</v>
      </c>
      <c r="Q25" s="55">
        <v>27</v>
      </c>
      <c r="R25" s="55">
        <v>31</v>
      </c>
      <c r="S25" s="55">
        <v>35</v>
      </c>
      <c r="T25" s="55">
        <v>43</v>
      </c>
      <c r="U25" s="55">
        <v>36</v>
      </c>
      <c r="V25" s="50">
        <f t="shared" si="1"/>
        <v>829</v>
      </c>
    </row>
    <row r="26" spans="2:22" s="8" customFormat="1" ht="12">
      <c r="B26" s="51" t="s">
        <v>61</v>
      </c>
      <c r="C26" s="52"/>
      <c r="D26" s="53"/>
      <c r="E26" s="56" t="s">
        <v>62</v>
      </c>
      <c r="F26" s="57">
        <v>669</v>
      </c>
      <c r="G26" s="57">
        <v>102</v>
      </c>
      <c r="H26" s="57">
        <v>193</v>
      </c>
      <c r="I26" s="57">
        <v>79</v>
      </c>
      <c r="J26" s="57">
        <v>61</v>
      </c>
      <c r="K26" s="57">
        <v>141</v>
      </c>
      <c r="L26" s="57">
        <v>256</v>
      </c>
      <c r="M26" s="57">
        <v>336</v>
      </c>
      <c r="N26" s="57">
        <v>942</v>
      </c>
      <c r="O26" s="57">
        <v>203</v>
      </c>
      <c r="P26" s="57">
        <v>112</v>
      </c>
      <c r="Q26" s="57">
        <v>324</v>
      </c>
      <c r="R26" s="57">
        <v>437</v>
      </c>
      <c r="S26" s="57">
        <v>109</v>
      </c>
      <c r="T26" s="57">
        <v>251</v>
      </c>
      <c r="U26" s="57">
        <v>132</v>
      </c>
      <c r="V26" s="50">
        <f t="shared" si="1"/>
        <v>4347</v>
      </c>
    </row>
    <row r="27" spans="2:22" s="8" customFormat="1" ht="12">
      <c r="B27" s="51" t="s">
        <v>63</v>
      </c>
      <c r="C27" s="52"/>
      <c r="D27" s="53"/>
      <c r="E27" s="56" t="s">
        <v>65</v>
      </c>
      <c r="F27" s="57">
        <v>349</v>
      </c>
      <c r="G27" s="57">
        <v>18</v>
      </c>
      <c r="H27" s="57">
        <v>47</v>
      </c>
      <c r="I27" s="57">
        <v>60</v>
      </c>
      <c r="J27" s="57">
        <v>12</v>
      </c>
      <c r="K27" s="57">
        <v>16</v>
      </c>
      <c r="L27" s="57">
        <v>35</v>
      </c>
      <c r="M27" s="57">
        <v>21</v>
      </c>
      <c r="N27" s="57">
        <v>134</v>
      </c>
      <c r="O27" s="57">
        <v>58</v>
      </c>
      <c r="P27" s="57">
        <v>10</v>
      </c>
      <c r="Q27" s="57">
        <v>38</v>
      </c>
      <c r="R27" s="57">
        <v>39</v>
      </c>
      <c r="S27" s="57">
        <v>33</v>
      </c>
      <c r="T27" s="57">
        <v>23</v>
      </c>
      <c r="U27" s="57">
        <v>20</v>
      </c>
      <c r="V27" s="50">
        <f t="shared" si="1"/>
        <v>913</v>
      </c>
    </row>
    <row r="28" spans="2:22" s="8" customFormat="1" ht="12.75" customHeight="1">
      <c r="B28" s="58" t="s">
        <v>69</v>
      </c>
      <c r="C28" s="59"/>
      <c r="D28" s="59"/>
      <c r="E28" s="56" t="s">
        <v>66</v>
      </c>
      <c r="F28" s="57">
        <v>294</v>
      </c>
      <c r="G28" s="57">
        <v>18</v>
      </c>
      <c r="H28" s="57">
        <v>39</v>
      </c>
      <c r="I28" s="57">
        <v>53</v>
      </c>
      <c r="J28" s="57">
        <v>11</v>
      </c>
      <c r="K28" s="57">
        <v>8</v>
      </c>
      <c r="L28" s="57">
        <v>8</v>
      </c>
      <c r="M28" s="57">
        <v>8</v>
      </c>
      <c r="N28" s="57">
        <v>96</v>
      </c>
      <c r="O28" s="57">
        <v>32</v>
      </c>
      <c r="P28" s="57">
        <v>10</v>
      </c>
      <c r="Q28" s="57">
        <v>30</v>
      </c>
      <c r="R28" s="57">
        <v>14</v>
      </c>
      <c r="S28" s="57">
        <v>19</v>
      </c>
      <c r="T28" s="57">
        <v>11</v>
      </c>
      <c r="U28" s="57">
        <v>18</v>
      </c>
      <c r="V28" s="50">
        <f t="shared" si="1"/>
        <v>669</v>
      </c>
    </row>
    <row r="29" spans="2:22" s="8" customFormat="1" ht="12">
      <c r="B29" s="58" t="s">
        <v>64</v>
      </c>
      <c r="C29" s="59"/>
      <c r="D29" s="59"/>
      <c r="E29" s="56" t="s">
        <v>67</v>
      </c>
      <c r="F29" s="57">
        <v>55</v>
      </c>
      <c r="G29" s="57">
        <v>0</v>
      </c>
      <c r="H29" s="57">
        <v>8</v>
      </c>
      <c r="I29" s="57">
        <v>7</v>
      </c>
      <c r="J29" s="57">
        <v>1</v>
      </c>
      <c r="K29" s="57">
        <v>8</v>
      </c>
      <c r="L29" s="57">
        <v>27</v>
      </c>
      <c r="M29" s="57">
        <v>13</v>
      </c>
      <c r="N29" s="57">
        <v>38</v>
      </c>
      <c r="O29" s="57">
        <v>26</v>
      </c>
      <c r="P29" s="57">
        <v>0</v>
      </c>
      <c r="Q29" s="57">
        <v>8</v>
      </c>
      <c r="R29" s="57">
        <v>25</v>
      </c>
      <c r="S29" s="57">
        <v>14</v>
      </c>
      <c r="T29" s="57">
        <v>12</v>
      </c>
      <c r="U29" s="57">
        <v>2</v>
      </c>
      <c r="V29" s="50">
        <f t="shared" si="1"/>
        <v>244</v>
      </c>
    </row>
    <row r="30" spans="2:22" s="8" customFormat="1" ht="12">
      <c r="B30" s="51" t="s">
        <v>107</v>
      </c>
      <c r="C30" s="52"/>
      <c r="D30" s="53"/>
      <c r="E30" s="56" t="s">
        <v>70</v>
      </c>
      <c r="F30" s="57">
        <v>328</v>
      </c>
      <c r="G30" s="57">
        <v>0</v>
      </c>
      <c r="H30" s="57">
        <v>23</v>
      </c>
      <c r="I30" s="57">
        <v>41</v>
      </c>
      <c r="J30" s="57">
        <v>9</v>
      </c>
      <c r="K30" s="57">
        <v>8</v>
      </c>
      <c r="L30" s="57">
        <v>26</v>
      </c>
      <c r="M30" s="57">
        <v>5</v>
      </c>
      <c r="N30" s="57">
        <v>86</v>
      </c>
      <c r="O30" s="57">
        <v>6</v>
      </c>
      <c r="P30" s="57">
        <v>9</v>
      </c>
      <c r="Q30" s="57">
        <v>14</v>
      </c>
      <c r="R30" s="57">
        <v>23</v>
      </c>
      <c r="S30" s="57">
        <v>9</v>
      </c>
      <c r="T30" s="57">
        <v>9</v>
      </c>
      <c r="U30" s="57">
        <v>11</v>
      </c>
      <c r="V30" s="50">
        <f t="shared" si="1"/>
        <v>607</v>
      </c>
    </row>
    <row r="31" spans="2:22" s="8" customFormat="1" ht="12">
      <c r="B31" s="51" t="s">
        <v>71</v>
      </c>
      <c r="C31" s="52"/>
      <c r="D31" s="53"/>
      <c r="E31" s="56" t="s">
        <v>72</v>
      </c>
      <c r="F31" s="57">
        <v>271</v>
      </c>
      <c r="G31" s="57">
        <v>0</v>
      </c>
      <c r="H31" s="57">
        <v>23</v>
      </c>
      <c r="I31" s="57">
        <v>33</v>
      </c>
      <c r="J31" s="57">
        <v>9</v>
      </c>
      <c r="K31" s="57">
        <v>8</v>
      </c>
      <c r="L31" s="57">
        <v>8</v>
      </c>
      <c r="M31" s="57">
        <v>5</v>
      </c>
      <c r="N31" s="57">
        <v>73</v>
      </c>
      <c r="O31" s="57">
        <v>0</v>
      </c>
      <c r="P31" s="57">
        <v>9</v>
      </c>
      <c r="Q31" s="57">
        <v>8</v>
      </c>
      <c r="R31" s="57">
        <v>8</v>
      </c>
      <c r="S31" s="57">
        <v>9</v>
      </c>
      <c r="T31" s="57">
        <v>9</v>
      </c>
      <c r="U31" s="57">
        <v>11</v>
      </c>
      <c r="V31" s="50">
        <f t="shared" si="1"/>
        <v>484</v>
      </c>
    </row>
    <row r="32" spans="2:22" s="8" customFormat="1" ht="11.25" customHeight="1">
      <c r="B32" s="51" t="s">
        <v>73</v>
      </c>
      <c r="C32" s="52"/>
      <c r="D32" s="53"/>
      <c r="E32" s="56" t="s">
        <v>74</v>
      </c>
      <c r="F32" s="57">
        <v>57</v>
      </c>
      <c r="G32" s="57">
        <v>0</v>
      </c>
      <c r="H32" s="57">
        <v>0</v>
      </c>
      <c r="I32" s="57">
        <v>8</v>
      </c>
      <c r="J32" s="57">
        <v>0</v>
      </c>
      <c r="K32" s="57">
        <v>0</v>
      </c>
      <c r="L32" s="57">
        <v>18</v>
      </c>
      <c r="M32" s="57">
        <v>0</v>
      </c>
      <c r="N32" s="57">
        <v>13</v>
      </c>
      <c r="O32" s="57">
        <v>6</v>
      </c>
      <c r="P32" s="57">
        <v>0</v>
      </c>
      <c r="Q32" s="57">
        <v>6</v>
      </c>
      <c r="R32" s="57">
        <v>15</v>
      </c>
      <c r="S32" s="57">
        <v>0</v>
      </c>
      <c r="T32" s="57">
        <v>0</v>
      </c>
      <c r="U32" s="57">
        <v>0</v>
      </c>
      <c r="V32" s="50">
        <f t="shared" si="1"/>
        <v>123</v>
      </c>
    </row>
    <row r="33" spans="2:22" ht="12" customHeight="1">
      <c r="B33" s="58" t="s">
        <v>78</v>
      </c>
      <c r="C33" s="59"/>
      <c r="D33" s="60"/>
      <c r="E33" s="48" t="s">
        <v>77</v>
      </c>
      <c r="F33" s="49">
        <v>5698</v>
      </c>
      <c r="G33" s="49">
        <v>829</v>
      </c>
      <c r="H33" s="49">
        <v>1874</v>
      </c>
      <c r="I33" s="49">
        <v>850</v>
      </c>
      <c r="J33" s="49">
        <v>602</v>
      </c>
      <c r="K33" s="49">
        <v>1111</v>
      </c>
      <c r="L33" s="49">
        <v>2195</v>
      </c>
      <c r="M33" s="49">
        <v>1890</v>
      </c>
      <c r="N33" s="49">
        <v>4664</v>
      </c>
      <c r="O33" s="49">
        <v>1586</v>
      </c>
      <c r="P33" s="49">
        <v>482</v>
      </c>
      <c r="Q33" s="49">
        <v>1224</v>
      </c>
      <c r="R33" s="49">
        <v>2404</v>
      </c>
      <c r="S33" s="49">
        <v>195</v>
      </c>
      <c r="T33" s="49">
        <v>556</v>
      </c>
      <c r="U33" s="49">
        <v>753</v>
      </c>
      <c r="V33" s="50">
        <f t="shared" si="1"/>
        <v>26913</v>
      </c>
    </row>
    <row r="34" spans="2:22" ht="12.75" customHeight="1">
      <c r="B34" s="58" t="s">
        <v>108</v>
      </c>
      <c r="C34" s="59"/>
      <c r="D34" s="60"/>
      <c r="E34" s="48" t="s">
        <v>80</v>
      </c>
      <c r="F34" s="49">
        <v>2496</v>
      </c>
      <c r="G34" s="49">
        <v>181</v>
      </c>
      <c r="H34" s="49">
        <v>498</v>
      </c>
      <c r="I34" s="49">
        <v>220</v>
      </c>
      <c r="J34" s="49">
        <v>84</v>
      </c>
      <c r="K34" s="49">
        <v>97</v>
      </c>
      <c r="L34" s="49">
        <v>98</v>
      </c>
      <c r="M34" s="49">
        <v>135</v>
      </c>
      <c r="N34" s="49">
        <v>450</v>
      </c>
      <c r="O34" s="49">
        <v>305</v>
      </c>
      <c r="P34" s="49">
        <v>81</v>
      </c>
      <c r="Q34" s="49">
        <v>159</v>
      </c>
      <c r="R34" s="49">
        <v>112</v>
      </c>
      <c r="S34" s="49">
        <v>31</v>
      </c>
      <c r="T34" s="49">
        <v>56</v>
      </c>
      <c r="U34" s="49">
        <v>122</v>
      </c>
      <c r="V34" s="50">
        <f t="shared" si="1"/>
        <v>5125</v>
      </c>
    </row>
    <row r="35" spans="2:22" ht="12.75" customHeight="1">
      <c r="B35" s="58" t="s">
        <v>79</v>
      </c>
      <c r="C35" s="59"/>
      <c r="D35" s="60"/>
      <c r="E35" s="48" t="s">
        <v>81</v>
      </c>
      <c r="F35" s="49">
        <v>3202</v>
      </c>
      <c r="G35" s="49">
        <v>648</v>
      </c>
      <c r="H35" s="49">
        <v>1376</v>
      </c>
      <c r="I35" s="49">
        <v>630</v>
      </c>
      <c r="J35" s="49">
        <v>518</v>
      </c>
      <c r="K35" s="49">
        <v>1014</v>
      </c>
      <c r="L35" s="49">
        <v>2097</v>
      </c>
      <c r="M35" s="49">
        <v>1755</v>
      </c>
      <c r="N35" s="49">
        <v>4214</v>
      </c>
      <c r="O35" s="49">
        <v>1281</v>
      </c>
      <c r="P35" s="49">
        <v>401</v>
      </c>
      <c r="Q35" s="49">
        <v>1065</v>
      </c>
      <c r="R35" s="49">
        <v>2292</v>
      </c>
      <c r="S35" s="49">
        <v>164</v>
      </c>
      <c r="T35" s="49">
        <v>500</v>
      </c>
      <c r="U35" s="49">
        <v>631</v>
      </c>
      <c r="V35" s="50">
        <f t="shared" si="1"/>
        <v>21788</v>
      </c>
    </row>
    <row r="36" spans="2:22" ht="11.25" customHeight="1">
      <c r="B36" s="58" t="s">
        <v>75</v>
      </c>
      <c r="C36" s="59"/>
      <c r="D36" s="61"/>
      <c r="E36" s="62" t="s">
        <v>76</v>
      </c>
      <c r="F36" s="63">
        <v>29097</v>
      </c>
      <c r="G36" s="63">
        <v>3946</v>
      </c>
      <c r="H36" s="63">
        <v>8483</v>
      </c>
      <c r="I36" s="63">
        <v>4574</v>
      </c>
      <c r="J36" s="63">
        <v>2589</v>
      </c>
      <c r="K36" s="63">
        <v>6173</v>
      </c>
      <c r="L36" s="63">
        <v>9458</v>
      </c>
      <c r="M36" s="63">
        <v>13147</v>
      </c>
      <c r="N36" s="63">
        <v>32103</v>
      </c>
      <c r="O36" s="63">
        <v>7455</v>
      </c>
      <c r="P36" s="63">
        <v>3514</v>
      </c>
      <c r="Q36" s="63">
        <v>10850</v>
      </c>
      <c r="R36" s="63">
        <v>16807</v>
      </c>
      <c r="S36" s="63">
        <v>4474</v>
      </c>
      <c r="T36" s="63">
        <v>10009</v>
      </c>
      <c r="U36" s="63">
        <v>5707</v>
      </c>
      <c r="V36" s="50">
        <f t="shared" si="1"/>
        <v>168386</v>
      </c>
    </row>
    <row r="37" spans="2:22" ht="12.75">
      <c r="B37" s="58" t="s">
        <v>82</v>
      </c>
      <c r="C37" s="59"/>
      <c r="D37" s="60"/>
      <c r="E37" s="56" t="s">
        <v>84</v>
      </c>
      <c r="F37" s="64">
        <v>8730</v>
      </c>
      <c r="G37" s="64">
        <v>628</v>
      </c>
      <c r="H37" s="64">
        <v>2340</v>
      </c>
      <c r="I37" s="64">
        <v>2004</v>
      </c>
      <c r="J37" s="64">
        <v>443</v>
      </c>
      <c r="K37" s="64">
        <v>372</v>
      </c>
      <c r="L37" s="64">
        <v>547</v>
      </c>
      <c r="M37" s="64">
        <v>559</v>
      </c>
      <c r="N37" s="64">
        <v>2591</v>
      </c>
      <c r="O37" s="64">
        <v>1433</v>
      </c>
      <c r="P37" s="64">
        <v>374</v>
      </c>
      <c r="Q37" s="64">
        <v>696</v>
      </c>
      <c r="R37" s="64">
        <v>1147</v>
      </c>
      <c r="S37" s="64">
        <v>1104</v>
      </c>
      <c r="T37" s="64">
        <v>1352</v>
      </c>
      <c r="U37" s="64">
        <v>1098</v>
      </c>
      <c r="V37" s="64">
        <f t="shared" si="1"/>
        <v>25418</v>
      </c>
    </row>
    <row r="38" spans="2:22" ht="12.75">
      <c r="B38" s="58" t="s">
        <v>83</v>
      </c>
      <c r="C38" s="59"/>
      <c r="D38" s="60"/>
      <c r="E38" s="56" t="s">
        <v>85</v>
      </c>
      <c r="F38" s="64">
        <v>20367</v>
      </c>
      <c r="G38" s="64">
        <v>3318</v>
      </c>
      <c r="H38" s="64">
        <v>6143</v>
      </c>
      <c r="I38" s="64">
        <v>2570</v>
      </c>
      <c r="J38" s="64">
        <v>2146</v>
      </c>
      <c r="K38" s="64">
        <v>5801</v>
      </c>
      <c r="L38" s="64">
        <v>8911</v>
      </c>
      <c r="M38" s="64">
        <v>12588</v>
      </c>
      <c r="N38" s="64">
        <v>29512</v>
      </c>
      <c r="O38" s="64">
        <v>6022</v>
      </c>
      <c r="P38" s="64">
        <v>3140</v>
      </c>
      <c r="Q38" s="64">
        <v>10154</v>
      </c>
      <c r="R38" s="64">
        <v>15660</v>
      </c>
      <c r="S38" s="64">
        <v>3370</v>
      </c>
      <c r="T38" s="64">
        <v>8657</v>
      </c>
      <c r="U38" s="64">
        <v>4609</v>
      </c>
      <c r="V38" s="64">
        <f t="shared" si="1"/>
        <v>142968</v>
      </c>
    </row>
    <row r="39" spans="2:22" ht="12.75">
      <c r="B39" s="58" t="s">
        <v>86</v>
      </c>
      <c r="C39" s="59"/>
      <c r="D39" s="60"/>
      <c r="E39" s="48" t="s">
        <v>87</v>
      </c>
      <c r="F39" s="64">
        <v>8748</v>
      </c>
      <c r="G39" s="64">
        <v>316</v>
      </c>
      <c r="H39" s="64">
        <v>1092</v>
      </c>
      <c r="I39" s="64">
        <v>894</v>
      </c>
      <c r="J39" s="64">
        <v>197</v>
      </c>
      <c r="K39" s="64">
        <v>314</v>
      </c>
      <c r="L39" s="64">
        <v>514</v>
      </c>
      <c r="M39" s="64">
        <v>382</v>
      </c>
      <c r="N39" s="64">
        <v>3596</v>
      </c>
      <c r="O39" s="64">
        <v>1143</v>
      </c>
      <c r="P39" s="64">
        <v>149</v>
      </c>
      <c r="Q39" s="64">
        <v>770</v>
      </c>
      <c r="R39" s="64">
        <v>957</v>
      </c>
      <c r="S39" s="64">
        <v>628</v>
      </c>
      <c r="T39" s="64">
        <v>627</v>
      </c>
      <c r="U39" s="64">
        <v>654</v>
      </c>
      <c r="V39" s="64">
        <v>20981</v>
      </c>
    </row>
    <row r="40" spans="2:22" ht="12.75">
      <c r="B40" s="58" t="s">
        <v>88</v>
      </c>
      <c r="C40" s="59"/>
      <c r="D40" s="60"/>
      <c r="E40" s="56" t="s">
        <v>90</v>
      </c>
      <c r="F40" s="64">
        <v>7900</v>
      </c>
      <c r="G40" s="64">
        <v>316</v>
      </c>
      <c r="H40" s="64">
        <v>767</v>
      </c>
      <c r="I40" s="64">
        <v>865</v>
      </c>
      <c r="J40" s="64">
        <v>169</v>
      </c>
      <c r="K40" s="64">
        <v>259</v>
      </c>
      <c r="L40" s="64">
        <v>147</v>
      </c>
      <c r="M40" s="64">
        <v>291</v>
      </c>
      <c r="N40" s="64">
        <v>2471</v>
      </c>
      <c r="O40" s="64">
        <v>658</v>
      </c>
      <c r="P40" s="64">
        <v>149</v>
      </c>
      <c r="Q40" s="64">
        <v>617</v>
      </c>
      <c r="R40" s="64">
        <v>256</v>
      </c>
      <c r="S40" s="64">
        <v>318</v>
      </c>
      <c r="T40" s="64">
        <v>283</v>
      </c>
      <c r="U40" s="64">
        <v>580</v>
      </c>
      <c r="V40" s="64">
        <v>16046</v>
      </c>
    </row>
    <row r="41" spans="2:22" ht="12.75">
      <c r="B41" s="58" t="s">
        <v>89</v>
      </c>
      <c r="C41" s="59"/>
      <c r="D41" s="60"/>
      <c r="E41" s="56" t="s">
        <v>91</v>
      </c>
      <c r="F41" s="64">
        <v>848</v>
      </c>
      <c r="G41" s="64">
        <v>0</v>
      </c>
      <c r="H41" s="64">
        <v>325</v>
      </c>
      <c r="I41" s="64">
        <v>29</v>
      </c>
      <c r="J41" s="64">
        <v>28</v>
      </c>
      <c r="K41" s="64">
        <v>55</v>
      </c>
      <c r="L41" s="64">
        <v>367</v>
      </c>
      <c r="M41" s="64">
        <v>91</v>
      </c>
      <c r="N41" s="64">
        <v>1125</v>
      </c>
      <c r="O41" s="64">
        <v>485</v>
      </c>
      <c r="P41" s="64">
        <v>0</v>
      </c>
      <c r="Q41" s="64">
        <v>153</v>
      </c>
      <c r="R41" s="64">
        <v>701</v>
      </c>
      <c r="S41" s="64">
        <v>310</v>
      </c>
      <c r="T41" s="64">
        <v>344</v>
      </c>
      <c r="U41" s="64">
        <v>74</v>
      </c>
      <c r="V41" s="64">
        <v>4935</v>
      </c>
    </row>
    <row r="42" spans="2:22" ht="12.75">
      <c r="B42" s="58" t="s">
        <v>92</v>
      </c>
      <c r="C42" s="59"/>
      <c r="D42" s="60"/>
      <c r="E42" s="48" t="s">
        <v>93</v>
      </c>
      <c r="F42" s="64">
        <v>5697</v>
      </c>
      <c r="G42" s="64">
        <v>0</v>
      </c>
      <c r="H42" s="64">
        <v>134</v>
      </c>
      <c r="I42" s="64">
        <v>662</v>
      </c>
      <c r="J42" s="64">
        <v>67</v>
      </c>
      <c r="K42" s="64">
        <v>137</v>
      </c>
      <c r="L42" s="64">
        <v>221</v>
      </c>
      <c r="M42" s="64">
        <v>90</v>
      </c>
      <c r="N42" s="64">
        <v>768</v>
      </c>
      <c r="O42" s="64">
        <v>28</v>
      </c>
      <c r="P42" s="64">
        <v>103</v>
      </c>
      <c r="Q42" s="64">
        <v>210</v>
      </c>
      <c r="R42" s="64">
        <v>339</v>
      </c>
      <c r="S42" s="64">
        <v>147</v>
      </c>
      <c r="T42" s="64">
        <v>183</v>
      </c>
      <c r="U42" s="64">
        <v>176</v>
      </c>
      <c r="V42" s="64">
        <v>8962</v>
      </c>
    </row>
    <row r="43" spans="2:22" ht="12.75">
      <c r="B43" s="58" t="s">
        <v>94</v>
      </c>
      <c r="C43" s="59"/>
      <c r="D43" s="60"/>
      <c r="E43" s="56" t="s">
        <v>96</v>
      </c>
      <c r="F43" s="64">
        <v>3991</v>
      </c>
      <c r="G43" s="64">
        <v>0</v>
      </c>
      <c r="H43" s="64">
        <v>134</v>
      </c>
      <c r="I43" s="64">
        <v>584</v>
      </c>
      <c r="J43" s="64">
        <v>67</v>
      </c>
      <c r="K43" s="64">
        <v>137</v>
      </c>
      <c r="L43" s="64">
        <v>51</v>
      </c>
      <c r="M43" s="64">
        <v>90</v>
      </c>
      <c r="N43" s="64">
        <v>535</v>
      </c>
      <c r="O43" s="64">
        <v>0</v>
      </c>
      <c r="P43" s="64">
        <v>103</v>
      </c>
      <c r="Q43" s="64">
        <v>149</v>
      </c>
      <c r="R43" s="64">
        <v>88</v>
      </c>
      <c r="S43" s="64">
        <v>147</v>
      </c>
      <c r="T43" s="64">
        <v>183</v>
      </c>
      <c r="U43" s="64">
        <v>176</v>
      </c>
      <c r="V43" s="64">
        <v>6435</v>
      </c>
    </row>
    <row r="44" spans="2:22" ht="12.75">
      <c r="B44" s="58" t="s">
        <v>95</v>
      </c>
      <c r="C44" s="59"/>
      <c r="D44" s="60"/>
      <c r="E44" s="56" t="s">
        <v>97</v>
      </c>
      <c r="F44" s="64">
        <v>1706</v>
      </c>
      <c r="G44" s="64">
        <v>0</v>
      </c>
      <c r="H44" s="64">
        <v>0</v>
      </c>
      <c r="I44" s="64">
        <v>78</v>
      </c>
      <c r="J44" s="64">
        <v>0</v>
      </c>
      <c r="K44" s="64">
        <v>0</v>
      </c>
      <c r="L44" s="64">
        <v>170</v>
      </c>
      <c r="M44" s="64">
        <v>0</v>
      </c>
      <c r="N44" s="64">
        <v>233</v>
      </c>
      <c r="O44" s="64">
        <v>28</v>
      </c>
      <c r="P44" s="64">
        <v>0</v>
      </c>
      <c r="Q44" s="64">
        <v>61</v>
      </c>
      <c r="R44" s="64">
        <v>251</v>
      </c>
      <c r="S44" s="64">
        <v>0</v>
      </c>
      <c r="T44" s="64">
        <v>0</v>
      </c>
      <c r="U44" s="64">
        <v>0</v>
      </c>
      <c r="V44" s="64">
        <v>2527</v>
      </c>
    </row>
    <row r="45" spans="2:22" s="8" customFormat="1" ht="12">
      <c r="B45" s="51" t="s">
        <v>99</v>
      </c>
      <c r="C45" s="52"/>
      <c r="D45" s="53"/>
      <c r="E45" s="56" t="s">
        <v>98</v>
      </c>
      <c r="F45" s="65">
        <f>(F33/F21)</f>
        <v>22.085271317829456</v>
      </c>
      <c r="G45" s="65">
        <f aca="true" t="shared" si="2" ref="G45:V45">(G33/G21)</f>
        <v>30.703703703703702</v>
      </c>
      <c r="H45" s="65">
        <f t="shared" si="2"/>
        <v>29.28125</v>
      </c>
      <c r="I45" s="65">
        <f t="shared" si="2"/>
        <v>25.757575757575758</v>
      </c>
      <c r="J45" s="65">
        <f t="shared" si="2"/>
        <v>27.363636363636363</v>
      </c>
      <c r="K45" s="65">
        <f t="shared" si="2"/>
        <v>27.097560975609756</v>
      </c>
      <c r="L45" s="65">
        <f t="shared" si="2"/>
        <v>28.506493506493506</v>
      </c>
      <c r="M45" s="65">
        <f t="shared" si="2"/>
        <v>24.23076923076923</v>
      </c>
      <c r="N45" s="65">
        <f t="shared" si="2"/>
        <v>24.16580310880829</v>
      </c>
      <c r="O45" s="65">
        <f t="shared" si="2"/>
        <v>22.02777777777778</v>
      </c>
      <c r="P45" s="65">
        <f t="shared" si="2"/>
        <v>13.38888888888889</v>
      </c>
      <c r="Q45" s="65">
        <f t="shared" si="2"/>
        <v>24</v>
      </c>
      <c r="R45" s="65">
        <f t="shared" si="2"/>
        <v>22.67924528301887</v>
      </c>
      <c r="S45" s="65">
        <f t="shared" si="2"/>
        <v>24.375</v>
      </c>
      <c r="T45" s="65">
        <f t="shared" si="2"/>
        <v>21.384615384615383</v>
      </c>
      <c r="U45" s="65">
        <f t="shared" si="2"/>
        <v>26.892857142857142</v>
      </c>
      <c r="V45" s="65">
        <f t="shared" si="2"/>
        <v>24.029464285714287</v>
      </c>
    </row>
    <row r="46" spans="2:22" s="8" customFormat="1" ht="12">
      <c r="B46" s="51" t="s">
        <v>100</v>
      </c>
      <c r="C46" s="52"/>
      <c r="D46" s="53"/>
      <c r="E46" s="56" t="s">
        <v>101</v>
      </c>
      <c r="F46" s="65">
        <f>F36/F24</f>
        <v>30.089968976215097</v>
      </c>
      <c r="G46" s="65">
        <f aca="true" t="shared" si="3" ref="G46:V46">G36/G24</f>
        <v>32.34426229508197</v>
      </c>
      <c r="H46" s="65">
        <f t="shared" si="3"/>
        <v>31.073260073260073</v>
      </c>
      <c r="I46" s="65">
        <f t="shared" si="3"/>
        <v>32.67142857142857</v>
      </c>
      <c r="J46" s="65">
        <f t="shared" si="3"/>
        <v>35.465753424657535</v>
      </c>
      <c r="K46" s="65">
        <f t="shared" si="3"/>
        <v>40.88079470198676</v>
      </c>
      <c r="L46" s="65">
        <f t="shared" si="3"/>
        <v>34.77205882352941</v>
      </c>
      <c r="M46" s="65">
        <f t="shared" si="3"/>
        <v>37.45584045584046</v>
      </c>
      <c r="N46" s="65">
        <f t="shared" si="3"/>
        <v>31.259006815968842</v>
      </c>
      <c r="O46" s="65">
        <f t="shared" si="3"/>
        <v>29.82</v>
      </c>
      <c r="P46" s="65">
        <f t="shared" si="3"/>
        <v>28.112</v>
      </c>
      <c r="Q46" s="65">
        <f t="shared" si="3"/>
        <v>30.91168091168091</v>
      </c>
      <c r="R46" s="65">
        <f t="shared" si="3"/>
        <v>35.912393162393165</v>
      </c>
      <c r="S46" s="65">
        <f t="shared" si="3"/>
        <v>31.069444444444443</v>
      </c>
      <c r="T46" s="65">
        <f t="shared" si="3"/>
        <v>34.04421768707483</v>
      </c>
      <c r="U46" s="65">
        <f t="shared" si="3"/>
        <v>33.970238095238095</v>
      </c>
      <c r="V46" s="65">
        <f t="shared" si="3"/>
        <v>32.53207109737249</v>
      </c>
    </row>
    <row r="47" spans="2:22" s="8" customFormat="1" ht="12">
      <c r="B47" s="51" t="s">
        <v>102</v>
      </c>
      <c r="C47" s="52"/>
      <c r="D47" s="53"/>
      <c r="E47" s="56" t="s">
        <v>103</v>
      </c>
      <c r="F47" s="65">
        <f>F39/F27</f>
        <v>25.06590257879656</v>
      </c>
      <c r="G47" s="65">
        <f aca="true" t="shared" si="4" ref="G47:V47">G39/G27</f>
        <v>17.555555555555557</v>
      </c>
      <c r="H47" s="65">
        <f t="shared" si="4"/>
        <v>23.23404255319149</v>
      </c>
      <c r="I47" s="65">
        <f t="shared" si="4"/>
        <v>14.9</v>
      </c>
      <c r="J47" s="65">
        <f t="shared" si="4"/>
        <v>16.416666666666668</v>
      </c>
      <c r="K47" s="65">
        <f t="shared" si="4"/>
        <v>19.625</v>
      </c>
      <c r="L47" s="65">
        <f t="shared" si="4"/>
        <v>14.685714285714285</v>
      </c>
      <c r="M47" s="65">
        <f t="shared" si="4"/>
        <v>18.19047619047619</v>
      </c>
      <c r="N47" s="65">
        <f t="shared" si="4"/>
        <v>26.83582089552239</v>
      </c>
      <c r="O47" s="65">
        <f t="shared" si="4"/>
        <v>19.70689655172414</v>
      </c>
      <c r="P47" s="65">
        <f t="shared" si="4"/>
        <v>14.9</v>
      </c>
      <c r="Q47" s="65">
        <f t="shared" si="4"/>
        <v>20.263157894736842</v>
      </c>
      <c r="R47" s="65">
        <f t="shared" si="4"/>
        <v>24.53846153846154</v>
      </c>
      <c r="S47" s="65">
        <f t="shared" si="4"/>
        <v>19.03030303030303</v>
      </c>
      <c r="T47" s="65">
        <f t="shared" si="4"/>
        <v>27.26086956521739</v>
      </c>
      <c r="U47" s="65">
        <f t="shared" si="4"/>
        <v>32.7</v>
      </c>
      <c r="V47" s="65">
        <f t="shared" si="4"/>
        <v>22.9802847754655</v>
      </c>
    </row>
    <row r="48" spans="2:22" ht="12">
      <c r="B48" s="47" t="s">
        <v>104</v>
      </c>
      <c r="C48" s="47"/>
      <c r="D48" s="47"/>
      <c r="E48" s="48" t="s">
        <v>105</v>
      </c>
      <c r="F48" s="65">
        <f>F42/F30</f>
        <v>17.36890243902439</v>
      </c>
      <c r="G48" s="65">
        <v>0</v>
      </c>
      <c r="H48" s="65">
        <f aca="true" t="shared" si="5" ref="H48:V48">H42/H30</f>
        <v>5.826086956521739</v>
      </c>
      <c r="I48" s="65">
        <f t="shared" si="5"/>
        <v>16.146341463414632</v>
      </c>
      <c r="J48" s="65">
        <f t="shared" si="5"/>
        <v>7.444444444444445</v>
      </c>
      <c r="K48" s="65">
        <f t="shared" si="5"/>
        <v>17.125</v>
      </c>
      <c r="L48" s="65">
        <f t="shared" si="5"/>
        <v>8.5</v>
      </c>
      <c r="M48" s="65">
        <f t="shared" si="5"/>
        <v>18</v>
      </c>
      <c r="N48" s="65">
        <f t="shared" si="5"/>
        <v>8.930232558139535</v>
      </c>
      <c r="O48" s="65">
        <f t="shared" si="5"/>
        <v>4.666666666666667</v>
      </c>
      <c r="P48" s="65">
        <f t="shared" si="5"/>
        <v>11.444444444444445</v>
      </c>
      <c r="Q48" s="65">
        <f t="shared" si="5"/>
        <v>15</v>
      </c>
      <c r="R48" s="65">
        <f t="shared" si="5"/>
        <v>14.73913043478261</v>
      </c>
      <c r="S48" s="65">
        <f t="shared" si="5"/>
        <v>16.333333333333332</v>
      </c>
      <c r="T48" s="65">
        <f t="shared" si="5"/>
        <v>20.333333333333332</v>
      </c>
      <c r="U48" s="65">
        <f t="shared" si="5"/>
        <v>16</v>
      </c>
      <c r="V48" s="65">
        <f t="shared" si="5"/>
        <v>14.764415156507413</v>
      </c>
    </row>
    <row r="50" spans="2:22" s="35" customFormat="1" ht="11.25">
      <c r="B50" s="35" t="s">
        <v>106</v>
      </c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6:22" ht="1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6:22" ht="1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6:22" ht="1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6:22" ht="1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6:22" ht="1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6:22" ht="1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6:22" ht="1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6:22" ht="1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</sheetData>
  <mergeCells count="36">
    <mergeCell ref="B41:D41"/>
    <mergeCell ref="B29:D29"/>
    <mergeCell ref="B30:D30"/>
    <mergeCell ref="B31:D31"/>
    <mergeCell ref="B32:D32"/>
    <mergeCell ref="B40:D40"/>
    <mergeCell ref="D8:J8"/>
    <mergeCell ref="D9:J9"/>
    <mergeCell ref="D10:J10"/>
    <mergeCell ref="B25:D25"/>
    <mergeCell ref="D11:J11"/>
    <mergeCell ref="D12:J12"/>
    <mergeCell ref="B18:D18"/>
    <mergeCell ref="B17:D17"/>
    <mergeCell ref="B28:D28"/>
    <mergeCell ref="B20:D20"/>
    <mergeCell ref="B21:D21"/>
    <mergeCell ref="B22:D22"/>
    <mergeCell ref="B23:D23"/>
    <mergeCell ref="B24:D24"/>
    <mergeCell ref="B26:D26"/>
    <mergeCell ref="B27:D27"/>
    <mergeCell ref="B42:D42"/>
    <mergeCell ref="B43:D43"/>
    <mergeCell ref="B44:D44"/>
    <mergeCell ref="B45:D45"/>
    <mergeCell ref="B48:D48"/>
    <mergeCell ref="B33:D33"/>
    <mergeCell ref="B34:D34"/>
    <mergeCell ref="B46:D46"/>
    <mergeCell ref="B47:D47"/>
    <mergeCell ref="B35:D35"/>
    <mergeCell ref="B36:D36"/>
    <mergeCell ref="B37:D37"/>
    <mergeCell ref="B38:D38"/>
    <mergeCell ref="B39:D39"/>
  </mergeCells>
  <printOptions/>
  <pageMargins left="0.75" right="0.75" top="1" bottom="1" header="0" footer="0"/>
  <pageSetup fitToHeight="1" fitToWidth="1" horizontalDpi="300" verticalDpi="300" orientation="landscape" paperSize="11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2007-07-28T20:31:59Z</cp:lastPrinted>
  <dcterms:created xsi:type="dcterms:W3CDTF">2006-08-04T15:03:32Z</dcterms:created>
  <dcterms:modified xsi:type="dcterms:W3CDTF">2007-07-28T20:32:07Z</dcterms:modified>
  <cp:category/>
  <cp:version/>
  <cp:contentType/>
  <cp:contentStatus/>
</cp:coreProperties>
</file>