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0" windowWidth="7515" windowHeight="7545" activeTab="0"/>
  </bookViews>
  <sheets>
    <sheet name="02_16" sheetId="1" r:id="rId1"/>
  </sheets>
  <definedNames>
    <definedName name="_xlnm.Print_Area" localSheetId="0">'02_16'!$A$1:$W$33</definedName>
  </definedNames>
  <calcPr fullCalcOnLoad="1"/>
</workbook>
</file>

<file path=xl/sharedStrings.xml><?xml version="1.0" encoding="utf-8"?>
<sst xmlns="http://schemas.openxmlformats.org/spreadsheetml/2006/main" count="82" uniqueCount="82">
  <si>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</si>
  <si>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</si>
  <si>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</si>
  <si>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</si>
  <si>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</si>
  <si>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</si>
  <si>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</si>
  <si>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</si>
  <si>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</si>
  <si>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T_POB</t>
  </si>
  <si>
    <t xml:space="preserve"> </t>
  </si>
  <si>
    <t>Variable</t>
  </si>
  <si>
    <t>Ref. Codigo Campo</t>
  </si>
  <si>
    <t>Código Departamento y Municipio</t>
  </si>
  <si>
    <t>Indicador</t>
  </si>
  <si>
    <t>T_NAC</t>
  </si>
  <si>
    <t>T_NAC_H</t>
  </si>
  <si>
    <t>T_NAC_M</t>
  </si>
  <si>
    <t>T_NAC_UR</t>
  </si>
  <si>
    <t>T_NAC_RU</t>
  </si>
  <si>
    <t>NAC_H_UR</t>
  </si>
  <si>
    <t>NAC_H_RU</t>
  </si>
  <si>
    <t>NAC_M_UR</t>
  </si>
  <si>
    <t>NAC_M_RU</t>
  </si>
  <si>
    <t>P_NAC_H</t>
  </si>
  <si>
    <t>P_NAC_M</t>
  </si>
  <si>
    <t>NATALIDAD</t>
  </si>
  <si>
    <t>* Tasa bruta de Natalidad: (total nacimientos/total población) x 1000</t>
  </si>
  <si>
    <t>Total de nacimientos por sexo y área de residencia</t>
  </si>
  <si>
    <t>Tasa bruta de natalidad</t>
  </si>
  <si>
    <t xml:space="preserve">Número de personas </t>
  </si>
  <si>
    <t>PAIS</t>
  </si>
  <si>
    <t>Instituto Nacional de Estadística -INE -</t>
  </si>
  <si>
    <t>02a Total Nacimientos</t>
  </si>
  <si>
    <t>02b Total Nacimientos Hombres</t>
  </si>
  <si>
    <t>02c Total nacimientos Mujeres</t>
  </si>
  <si>
    <t>02d Total Nacimientos área urbana</t>
  </si>
  <si>
    <t>02e Total Nacimientos área rural</t>
  </si>
  <si>
    <t>02f Nacimientos Hombres área urbana</t>
  </si>
  <si>
    <t>02g Nacimientos Hombres área rural</t>
  </si>
  <si>
    <t>02h Nacimientos mujeres área urbana</t>
  </si>
  <si>
    <t>02i Nacimiento mujeres área rural</t>
  </si>
  <si>
    <t>02j Porcentaje de Nacimientos Hombres</t>
  </si>
  <si>
    <t>02k Porcentaje de Nacimientos mujeres</t>
  </si>
  <si>
    <t>02l Tasa Bruta de Nacimientos</t>
  </si>
  <si>
    <t>Cobán</t>
  </si>
  <si>
    <t>Santa Cruz Verapaz</t>
  </si>
  <si>
    <t>San Cristobal Verapaz</t>
  </si>
  <si>
    <t>Tactic</t>
  </si>
  <si>
    <t>Tamahú</t>
  </si>
  <si>
    <t>Tucurú</t>
  </si>
  <si>
    <t>Panzós</t>
  </si>
  <si>
    <t>Senahú</t>
  </si>
  <si>
    <t>San Pedro Carchá</t>
  </si>
  <si>
    <t>San Juan Chamelco</t>
  </si>
  <si>
    <t>Lanquín</t>
  </si>
  <si>
    <t>Cahabón</t>
  </si>
  <si>
    <t>Chisec</t>
  </si>
  <si>
    <t>Chahal</t>
  </si>
  <si>
    <t>Fray Bartolomé de las Casa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</si>
  <si>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</si>
  <si>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</si>
  <si>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</si>
  <si>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</si>
  <si>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</si>
  <si>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</si>
  <si>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</si>
  <si>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</si>
  <si>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</si>
  <si>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</si>
  <si>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</si>
  <si>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</si>
  <si>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</si>
  <si>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</si>
  <si>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</si>
  <si>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</si>
  <si>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02 - 16</t>
  </si>
  <si>
    <t>Municipios del Departamento de Alta Verapaz</t>
  </si>
  <si>
    <t>Departamento Alta Verapaz</t>
  </si>
  <si>
    <t>16</t>
  </si>
  <si>
    <t>01a Total Población</t>
  </si>
  <si>
    <t>Santa Catarina La Tinta</t>
  </si>
</sst>
</file>

<file path=xl/styles.xml><?xml version="1.0" encoding="utf-8"?>
<styleSheet xmlns="http://schemas.openxmlformats.org/spreadsheetml/2006/main">
  <numFmts count="27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\ #,##0;&quot;Q&quot;\ \-#,##0"/>
    <numFmt numFmtId="165" formatCode="&quot;Q&quot;\ #,##0;[Red]&quot;Q&quot;\ \-#,##0"/>
    <numFmt numFmtId="166" formatCode="&quot;Q&quot;\ #,##0.00;&quot;Q&quot;\ \-#,##0.00"/>
    <numFmt numFmtId="167" formatCode="&quot;Q&quot;\ #,##0.00;[Red]&quot;Q&quot;\ \-#,##0.00"/>
    <numFmt numFmtId="168" formatCode="_ &quot;Q&quot;\ * #,##0_ ;_ &quot;Q&quot;\ * \-#,##0_ ;_ &quot;Q&quot;\ * &quot;-&quot;_ ;_ @_ "/>
    <numFmt numFmtId="169" formatCode="_ * #,##0_ ;_ * \-#,##0_ ;_ * &quot;-&quot;_ ;_ @_ "/>
    <numFmt numFmtId="170" formatCode="_ &quot;Q&quot;\ * #,##0.00_ ;_ &quot;Q&quot;\ * \-#,##0.00_ ;_ &quot;Q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"/>
    <numFmt numFmtId="182" formatCode="#,##0;[Red]#,##0"/>
  </numFmts>
  <fonts count="8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9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2" borderId="2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/>
    </xf>
    <xf numFmtId="0" fontId="3" fillId="2" borderId="12" xfId="0" applyNumberFormat="1" applyFont="1" applyFill="1" applyBorder="1" applyAlignment="1">
      <alignment horizontal="right"/>
    </xf>
    <xf numFmtId="0" fontId="3" fillId="2" borderId="12" xfId="0" applyFont="1" applyFill="1" applyBorder="1" applyAlignment="1">
      <alignment horizontal="left"/>
    </xf>
    <xf numFmtId="0" fontId="0" fillId="2" borderId="12" xfId="0" applyNumberFormat="1" applyFill="1" applyBorder="1" applyAlignment="1">
      <alignment/>
    </xf>
    <xf numFmtId="2" fontId="0" fillId="2" borderId="12" xfId="0" applyNumberFormat="1" applyFill="1" applyBorder="1" applyAlignment="1">
      <alignment/>
    </xf>
    <xf numFmtId="0" fontId="3" fillId="3" borderId="2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49" fontId="3" fillId="3" borderId="2" xfId="0" applyNumberFormat="1" applyFont="1" applyFill="1" applyBorder="1" applyAlignment="1">
      <alignment horizontal="left"/>
    </xf>
    <xf numFmtId="49" fontId="3" fillId="3" borderId="13" xfId="0" applyNumberFormat="1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3" fillId="3" borderId="12" xfId="0" applyFont="1" applyFill="1" applyBorder="1" applyAlignment="1">
      <alignment/>
    </xf>
    <xf numFmtId="49" fontId="1" fillId="3" borderId="12" xfId="0" applyNumberFormat="1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" fillId="3" borderId="14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tabSelected="1" zoomScale="55" zoomScaleNormal="55" workbookViewId="0" topLeftCell="A1">
      <selection activeCell="K25" sqref="K25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12.7109375" style="0" customWidth="1"/>
    <col min="5" max="5" width="16.140625" style="0" customWidth="1"/>
  </cols>
  <sheetData>
    <row r="1" s="5" customFormat="1" ht="12" customHeight="1">
      <c r="A1" s="4" t="s">
        <v>0</v>
      </c>
    </row>
    <row r="2" s="5" customFormat="1" ht="12">
      <c r="A2" s="4" t="s">
        <v>1</v>
      </c>
    </row>
    <row r="3" s="5" customFormat="1" ht="12">
      <c r="A3" s="4" t="s">
        <v>2</v>
      </c>
    </row>
    <row r="4" s="5" customFormat="1" ht="12">
      <c r="A4" s="4" t="s">
        <v>3</v>
      </c>
    </row>
    <row r="5" s="5" customFormat="1" ht="12"/>
    <row r="6" spans="1:5" s="5" customFormat="1" ht="12">
      <c r="A6" s="36" t="s">
        <v>4</v>
      </c>
      <c r="B6" s="37"/>
      <c r="D6" s="38" t="s">
        <v>76</v>
      </c>
      <c r="E6" s="39"/>
    </row>
    <row r="7" s="5" customFormat="1" ht="12"/>
    <row r="8" spans="2:22" s="5" customFormat="1" ht="12">
      <c r="B8" s="21" t="s">
        <v>11</v>
      </c>
      <c r="C8" s="22"/>
      <c r="D8" s="16" t="s">
        <v>28</v>
      </c>
      <c r="E8" s="17"/>
      <c r="F8" s="17"/>
      <c r="G8" s="6"/>
      <c r="H8" s="7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2:22" s="5" customFormat="1" ht="12">
      <c r="B9" s="8" t="s">
        <v>14</v>
      </c>
      <c r="C9" s="9"/>
      <c r="D9" s="18" t="s">
        <v>29</v>
      </c>
      <c r="E9" s="19"/>
      <c r="F9" s="19"/>
      <c r="G9" s="10"/>
      <c r="H9" s="11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2:22" s="5" customFormat="1" ht="12">
      <c r="B10" s="8" t="s">
        <v>5</v>
      </c>
      <c r="C10" s="9"/>
      <c r="D10" s="12" t="s">
        <v>77</v>
      </c>
      <c r="E10" s="12"/>
      <c r="F10" s="12"/>
      <c r="G10" s="10"/>
      <c r="H10" s="11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22" s="5" customFormat="1" ht="12">
      <c r="B11" s="8" t="s">
        <v>6</v>
      </c>
      <c r="C11" s="9"/>
      <c r="D11" s="26">
        <v>2002</v>
      </c>
      <c r="E11" s="26"/>
      <c r="F11" s="26"/>
      <c r="G11" s="10"/>
      <c r="H11" s="11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2:22" s="5" customFormat="1" ht="12">
      <c r="B12" s="8" t="s">
        <v>7</v>
      </c>
      <c r="C12" s="9"/>
      <c r="D12" s="12" t="s">
        <v>30</v>
      </c>
      <c r="E12" s="12"/>
      <c r="F12" s="12"/>
      <c r="G12" s="10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2:22" s="5" customFormat="1" ht="12">
      <c r="B13" s="27" t="s">
        <v>8</v>
      </c>
      <c r="C13" s="28"/>
      <c r="D13" s="20" t="s">
        <v>32</v>
      </c>
      <c r="E13" s="20"/>
      <c r="F13" s="20"/>
      <c r="G13" s="13"/>
      <c r="H13" s="14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6" spans="2:23" ht="24.75" customHeight="1">
      <c r="B16" s="23"/>
      <c r="C16" s="24"/>
      <c r="D16" s="24"/>
      <c r="E16" s="25"/>
      <c r="F16" s="46" t="s">
        <v>45</v>
      </c>
      <c r="G16" s="46" t="s">
        <v>46</v>
      </c>
      <c r="H16" s="46" t="s">
        <v>47</v>
      </c>
      <c r="I16" s="46" t="s">
        <v>48</v>
      </c>
      <c r="J16" s="46" t="s">
        <v>49</v>
      </c>
      <c r="K16" s="46" t="s">
        <v>50</v>
      </c>
      <c r="L16" s="46" t="s">
        <v>51</v>
      </c>
      <c r="M16" s="46" t="s">
        <v>52</v>
      </c>
      <c r="N16" s="46" t="s">
        <v>53</v>
      </c>
      <c r="O16" s="46" t="s">
        <v>54</v>
      </c>
      <c r="P16" s="46" t="s">
        <v>55</v>
      </c>
      <c r="Q16" s="46" t="s">
        <v>56</v>
      </c>
      <c r="R16" s="46" t="s">
        <v>57</v>
      </c>
      <c r="S16" s="46" t="s">
        <v>58</v>
      </c>
      <c r="T16" s="46" t="s">
        <v>59</v>
      </c>
      <c r="U16" s="46" t="s">
        <v>81</v>
      </c>
      <c r="V16" s="46" t="s">
        <v>78</v>
      </c>
      <c r="W16" s="47" t="s">
        <v>31</v>
      </c>
    </row>
    <row r="17" spans="2:23" ht="12.75">
      <c r="B17" s="40" t="s">
        <v>13</v>
      </c>
      <c r="C17" s="41"/>
      <c r="D17" s="42"/>
      <c r="E17" s="43" t="s">
        <v>12</v>
      </c>
      <c r="F17" s="44" t="s">
        <v>60</v>
      </c>
      <c r="G17" s="44" t="s">
        <v>61</v>
      </c>
      <c r="H17" s="44" t="s">
        <v>62</v>
      </c>
      <c r="I17" s="44" t="s">
        <v>63</v>
      </c>
      <c r="J17" s="44" t="s">
        <v>64</v>
      </c>
      <c r="K17" s="44" t="s">
        <v>65</v>
      </c>
      <c r="L17" s="44" t="s">
        <v>66</v>
      </c>
      <c r="M17" s="44" t="s">
        <v>67</v>
      </c>
      <c r="N17" s="44" t="s">
        <v>68</v>
      </c>
      <c r="O17" s="44" t="s">
        <v>69</v>
      </c>
      <c r="P17" s="44" t="s">
        <v>70</v>
      </c>
      <c r="Q17" s="44" t="s">
        <v>71</v>
      </c>
      <c r="R17" s="44" t="s">
        <v>72</v>
      </c>
      <c r="S17" s="44" t="s">
        <v>73</v>
      </c>
      <c r="T17" s="44" t="s">
        <v>74</v>
      </c>
      <c r="U17" s="44" t="s">
        <v>75</v>
      </c>
      <c r="V17" s="44" t="s">
        <v>79</v>
      </c>
      <c r="W17" s="45"/>
    </row>
    <row r="18" spans="2:5" ht="12.75">
      <c r="B18" s="2"/>
      <c r="C18" s="3"/>
      <c r="D18" s="3"/>
      <c r="E18" s="1"/>
    </row>
    <row r="19" spans="2:23" ht="12.75" customHeight="1">
      <c r="B19" s="29" t="s">
        <v>80</v>
      </c>
      <c r="C19" s="30"/>
      <c r="D19" s="30"/>
      <c r="E19" s="31" t="s">
        <v>9</v>
      </c>
      <c r="F19" s="32">
        <v>144461</v>
      </c>
      <c r="G19" s="32">
        <v>19012</v>
      </c>
      <c r="H19" s="32">
        <v>43336</v>
      </c>
      <c r="I19" s="32">
        <v>24535</v>
      </c>
      <c r="J19" s="32">
        <v>12685</v>
      </c>
      <c r="K19" s="32">
        <v>28421</v>
      </c>
      <c r="L19" s="32">
        <v>44770</v>
      </c>
      <c r="M19" s="32">
        <v>54471</v>
      </c>
      <c r="N19" s="32">
        <v>148344</v>
      </c>
      <c r="O19" s="32">
        <v>38973</v>
      </c>
      <c r="P19" s="32">
        <v>16546</v>
      </c>
      <c r="Q19" s="32">
        <v>42949</v>
      </c>
      <c r="R19" s="32">
        <v>69325</v>
      </c>
      <c r="S19" s="32">
        <v>16853</v>
      </c>
      <c r="T19" s="32">
        <v>44538</v>
      </c>
      <c r="U19" s="32">
        <v>27027</v>
      </c>
      <c r="V19" s="32">
        <f>SUM(F19:U19)</f>
        <v>776246</v>
      </c>
      <c r="W19" s="32">
        <v>11237196</v>
      </c>
    </row>
    <row r="20" spans="2:23" ht="12.75" customHeight="1">
      <c r="B20" s="29" t="s">
        <v>33</v>
      </c>
      <c r="C20" s="30"/>
      <c r="D20" s="30"/>
      <c r="E20" s="33" t="s">
        <v>15</v>
      </c>
      <c r="F20" s="34">
        <v>5519</v>
      </c>
      <c r="G20" s="34">
        <v>734</v>
      </c>
      <c r="H20" s="34">
        <v>1921</v>
      </c>
      <c r="I20" s="34">
        <v>1301</v>
      </c>
      <c r="J20" s="34">
        <v>515</v>
      </c>
      <c r="K20" s="34">
        <v>1172</v>
      </c>
      <c r="L20" s="34">
        <v>1848</v>
      </c>
      <c r="M20" s="34">
        <v>2637</v>
      </c>
      <c r="N20" s="34">
        <v>5229</v>
      </c>
      <c r="O20" s="34">
        <v>1336</v>
      </c>
      <c r="P20" s="34">
        <v>761</v>
      </c>
      <c r="Q20" s="34">
        <v>1961</v>
      </c>
      <c r="R20" s="34">
        <v>3557</v>
      </c>
      <c r="S20" s="34">
        <v>680</v>
      </c>
      <c r="T20" s="34">
        <v>1751</v>
      </c>
      <c r="U20" s="34">
        <v>1102</v>
      </c>
      <c r="V20" s="34">
        <f>SUM(F20:U20)</f>
        <v>32024</v>
      </c>
      <c r="W20" s="34">
        <v>387287</v>
      </c>
    </row>
    <row r="21" spans="2:23" ht="12.75" customHeight="1">
      <c r="B21" s="29" t="s">
        <v>34</v>
      </c>
      <c r="C21" s="30"/>
      <c r="D21" s="30"/>
      <c r="E21" s="33" t="s">
        <v>16</v>
      </c>
      <c r="F21" s="34">
        <v>2797</v>
      </c>
      <c r="G21" s="34">
        <v>363</v>
      </c>
      <c r="H21" s="34">
        <v>984</v>
      </c>
      <c r="I21" s="34">
        <v>698</v>
      </c>
      <c r="J21" s="34">
        <v>264</v>
      </c>
      <c r="K21" s="34">
        <v>623</v>
      </c>
      <c r="L21" s="34">
        <v>945</v>
      </c>
      <c r="M21" s="34">
        <v>1300</v>
      </c>
      <c r="N21" s="34">
        <v>2653</v>
      </c>
      <c r="O21" s="34">
        <v>685</v>
      </c>
      <c r="P21" s="34">
        <v>372</v>
      </c>
      <c r="Q21" s="34">
        <v>991</v>
      </c>
      <c r="R21" s="34">
        <v>1788</v>
      </c>
      <c r="S21" s="34">
        <v>337</v>
      </c>
      <c r="T21" s="34">
        <v>904</v>
      </c>
      <c r="U21" s="34">
        <v>585</v>
      </c>
      <c r="V21" s="34">
        <f aca="true" t="shared" si="0" ref="V21:V28">SUM(F21:U21)</f>
        <v>16289</v>
      </c>
      <c r="W21" s="34">
        <v>197393</v>
      </c>
    </row>
    <row r="22" spans="2:23" ht="12.75" customHeight="1">
      <c r="B22" s="29" t="s">
        <v>35</v>
      </c>
      <c r="C22" s="30"/>
      <c r="D22" s="30"/>
      <c r="E22" s="33" t="s">
        <v>17</v>
      </c>
      <c r="F22" s="34">
        <v>2722</v>
      </c>
      <c r="G22" s="34">
        <v>371</v>
      </c>
      <c r="H22" s="34">
        <v>937</v>
      </c>
      <c r="I22" s="34">
        <v>603</v>
      </c>
      <c r="J22" s="34">
        <v>251</v>
      </c>
      <c r="K22" s="34">
        <v>549</v>
      </c>
      <c r="L22" s="34">
        <v>903</v>
      </c>
      <c r="M22" s="34">
        <v>1337</v>
      </c>
      <c r="N22" s="34">
        <v>2576</v>
      </c>
      <c r="O22" s="34">
        <v>651</v>
      </c>
      <c r="P22" s="34">
        <v>389</v>
      </c>
      <c r="Q22" s="34">
        <v>970</v>
      </c>
      <c r="R22" s="34">
        <v>1769</v>
      </c>
      <c r="S22" s="34">
        <v>343</v>
      </c>
      <c r="T22" s="34">
        <v>847</v>
      </c>
      <c r="U22" s="34">
        <v>517</v>
      </c>
      <c r="V22" s="34">
        <f t="shared" si="0"/>
        <v>15735</v>
      </c>
      <c r="W22" s="34">
        <v>189894</v>
      </c>
    </row>
    <row r="23" spans="2:23" ht="12.75" customHeight="1">
      <c r="B23" s="29" t="s">
        <v>36</v>
      </c>
      <c r="C23" s="30"/>
      <c r="D23" s="30"/>
      <c r="E23" s="33" t="s">
        <v>18</v>
      </c>
      <c r="F23" s="34">
        <v>3089</v>
      </c>
      <c r="G23" s="34">
        <v>149</v>
      </c>
      <c r="H23" s="34">
        <v>623</v>
      </c>
      <c r="I23" s="34">
        <v>486</v>
      </c>
      <c r="J23" s="34">
        <v>53</v>
      </c>
      <c r="K23" s="34">
        <v>185</v>
      </c>
      <c r="L23" s="34">
        <v>200</v>
      </c>
      <c r="M23" s="34">
        <v>237</v>
      </c>
      <c r="N23" s="34">
        <v>655</v>
      </c>
      <c r="O23" s="34">
        <v>164</v>
      </c>
      <c r="P23" s="34">
        <v>69</v>
      </c>
      <c r="Q23" s="34">
        <v>215</v>
      </c>
      <c r="R23" s="34">
        <v>379</v>
      </c>
      <c r="S23" s="34">
        <v>95</v>
      </c>
      <c r="T23" s="34">
        <v>462</v>
      </c>
      <c r="U23" s="34">
        <v>387</v>
      </c>
      <c r="V23" s="34">
        <f t="shared" si="0"/>
        <v>7448</v>
      </c>
      <c r="W23" s="34">
        <v>161951</v>
      </c>
    </row>
    <row r="24" spans="2:23" ht="12.75" customHeight="1">
      <c r="B24" s="29" t="s">
        <v>37</v>
      </c>
      <c r="C24" s="30"/>
      <c r="D24" s="30"/>
      <c r="E24" s="33" t="s">
        <v>19</v>
      </c>
      <c r="F24" s="34">
        <v>2430</v>
      </c>
      <c r="G24" s="34">
        <v>585</v>
      </c>
      <c r="H24" s="34">
        <v>1298</v>
      </c>
      <c r="I24" s="34">
        <v>815</v>
      </c>
      <c r="J24" s="34">
        <v>462</v>
      </c>
      <c r="K24" s="34">
        <v>987</v>
      </c>
      <c r="L24" s="34">
        <v>1648</v>
      </c>
      <c r="M24" s="34">
        <v>2400</v>
      </c>
      <c r="N24" s="34">
        <v>4574</v>
      </c>
      <c r="O24" s="34">
        <v>1172</v>
      </c>
      <c r="P24" s="34">
        <v>692</v>
      </c>
      <c r="Q24" s="34">
        <v>1746</v>
      </c>
      <c r="R24" s="34">
        <v>3178</v>
      </c>
      <c r="S24" s="34">
        <v>585</v>
      </c>
      <c r="T24" s="34">
        <v>1289</v>
      </c>
      <c r="U24" s="34">
        <v>715</v>
      </c>
      <c r="V24" s="34">
        <f t="shared" si="0"/>
        <v>24576</v>
      </c>
      <c r="W24" s="34">
        <v>83371</v>
      </c>
    </row>
    <row r="25" spans="2:23" ht="12.75" customHeight="1">
      <c r="B25" s="29" t="s">
        <v>38</v>
      </c>
      <c r="C25" s="30"/>
      <c r="D25" s="30"/>
      <c r="E25" s="33" t="s">
        <v>20</v>
      </c>
      <c r="F25" s="34">
        <v>1599</v>
      </c>
      <c r="G25" s="34">
        <v>74</v>
      </c>
      <c r="H25" s="34">
        <v>316</v>
      </c>
      <c r="I25" s="34">
        <v>280</v>
      </c>
      <c r="J25" s="34">
        <v>30</v>
      </c>
      <c r="K25" s="34">
        <v>100</v>
      </c>
      <c r="L25" s="34">
        <v>91</v>
      </c>
      <c r="M25" s="34">
        <v>108</v>
      </c>
      <c r="N25" s="34">
        <v>342</v>
      </c>
      <c r="O25" s="34">
        <v>83</v>
      </c>
      <c r="P25" s="34">
        <v>40</v>
      </c>
      <c r="Q25" s="34">
        <v>93</v>
      </c>
      <c r="R25" s="34">
        <v>202</v>
      </c>
      <c r="S25" s="34">
        <v>48</v>
      </c>
      <c r="T25" s="34">
        <v>251</v>
      </c>
      <c r="U25" s="34">
        <v>223</v>
      </c>
      <c r="V25" s="34">
        <f t="shared" si="0"/>
        <v>3880</v>
      </c>
      <c r="W25" s="34">
        <v>78580</v>
      </c>
    </row>
    <row r="26" spans="2:23" ht="12.75" customHeight="1">
      <c r="B26" s="29" t="s">
        <v>39</v>
      </c>
      <c r="C26" s="30"/>
      <c r="D26" s="30"/>
      <c r="E26" s="33" t="s">
        <v>21</v>
      </c>
      <c r="F26" s="34">
        <v>1198</v>
      </c>
      <c r="G26" s="34">
        <v>289</v>
      </c>
      <c r="H26" s="34">
        <v>668</v>
      </c>
      <c r="I26" s="34">
        <v>418</v>
      </c>
      <c r="J26" s="34">
        <v>234</v>
      </c>
      <c r="K26" s="34">
        <v>523</v>
      </c>
      <c r="L26" s="34">
        <v>854</v>
      </c>
      <c r="M26" s="34">
        <v>1192</v>
      </c>
      <c r="N26" s="34">
        <v>2311</v>
      </c>
      <c r="O26" s="34">
        <v>602</v>
      </c>
      <c r="P26" s="34">
        <v>332</v>
      </c>
      <c r="Q26" s="34">
        <v>898</v>
      </c>
      <c r="R26" s="34">
        <v>1586</v>
      </c>
      <c r="S26" s="34">
        <v>289</v>
      </c>
      <c r="T26" s="34">
        <v>653</v>
      </c>
      <c r="U26" s="34">
        <v>362</v>
      </c>
      <c r="V26" s="34">
        <f t="shared" si="0"/>
        <v>12409</v>
      </c>
      <c r="W26" s="34">
        <v>225336</v>
      </c>
    </row>
    <row r="27" spans="2:23" ht="12.75" customHeight="1">
      <c r="B27" s="29" t="s">
        <v>40</v>
      </c>
      <c r="C27" s="30"/>
      <c r="D27" s="30"/>
      <c r="E27" s="33" t="s">
        <v>22</v>
      </c>
      <c r="F27" s="34">
        <v>1490</v>
      </c>
      <c r="G27" s="34">
        <v>75</v>
      </c>
      <c r="H27" s="34">
        <v>307</v>
      </c>
      <c r="I27" s="34">
        <v>206</v>
      </c>
      <c r="J27" s="34">
        <v>23</v>
      </c>
      <c r="K27" s="34">
        <v>85</v>
      </c>
      <c r="L27" s="34">
        <v>109</v>
      </c>
      <c r="M27" s="34">
        <v>129</v>
      </c>
      <c r="N27" s="34">
        <v>313</v>
      </c>
      <c r="O27" s="34">
        <v>81</v>
      </c>
      <c r="P27" s="34">
        <v>29</v>
      </c>
      <c r="Q27" s="34">
        <v>122</v>
      </c>
      <c r="R27" s="34">
        <v>177</v>
      </c>
      <c r="S27" s="34">
        <v>47</v>
      </c>
      <c r="T27" s="34">
        <v>211</v>
      </c>
      <c r="U27" s="34">
        <v>164</v>
      </c>
      <c r="V27" s="34">
        <f t="shared" si="0"/>
        <v>3568</v>
      </c>
      <c r="W27" s="34">
        <v>114022</v>
      </c>
    </row>
    <row r="28" spans="2:23" ht="12.75" customHeight="1">
      <c r="B28" s="29" t="s">
        <v>41</v>
      </c>
      <c r="C28" s="30"/>
      <c r="D28" s="30"/>
      <c r="E28" s="33" t="s">
        <v>23</v>
      </c>
      <c r="F28" s="34">
        <v>1232</v>
      </c>
      <c r="G28" s="34">
        <v>296</v>
      </c>
      <c r="H28" s="34">
        <v>630</v>
      </c>
      <c r="I28" s="34">
        <v>397</v>
      </c>
      <c r="J28" s="34">
        <v>228</v>
      </c>
      <c r="K28" s="34">
        <v>464</v>
      </c>
      <c r="L28" s="34">
        <v>794</v>
      </c>
      <c r="M28" s="34">
        <v>1208</v>
      </c>
      <c r="N28" s="34">
        <v>2263</v>
      </c>
      <c r="O28" s="34">
        <v>570</v>
      </c>
      <c r="P28" s="34">
        <v>360</v>
      </c>
      <c r="Q28" s="34">
        <v>848</v>
      </c>
      <c r="R28" s="34">
        <v>1592</v>
      </c>
      <c r="S28" s="34">
        <v>296</v>
      </c>
      <c r="T28" s="34">
        <v>636</v>
      </c>
      <c r="U28" s="34">
        <v>353</v>
      </c>
      <c r="V28" s="34">
        <f t="shared" si="0"/>
        <v>12167</v>
      </c>
      <c r="W28" s="34">
        <v>111314</v>
      </c>
    </row>
    <row r="29" spans="2:23" ht="12.75" customHeight="1">
      <c r="B29" s="29" t="s">
        <v>42</v>
      </c>
      <c r="C29" s="30"/>
      <c r="D29" s="30"/>
      <c r="E29" s="33" t="s">
        <v>24</v>
      </c>
      <c r="F29" s="35">
        <f>SUM(F21/F20)*100</f>
        <v>50.67947091864469</v>
      </c>
      <c r="G29" s="35">
        <f aca="true" t="shared" si="1" ref="G29:W29">SUM(G21/G20)*100</f>
        <v>49.4550408719346</v>
      </c>
      <c r="H29" s="35">
        <f t="shared" si="1"/>
        <v>51.22332118688183</v>
      </c>
      <c r="I29" s="35">
        <f t="shared" si="1"/>
        <v>53.6510376633359</v>
      </c>
      <c r="J29" s="35">
        <f t="shared" si="1"/>
        <v>51.262135922330096</v>
      </c>
      <c r="K29" s="35">
        <f t="shared" si="1"/>
        <v>53.15699658703071</v>
      </c>
      <c r="L29" s="35">
        <f t="shared" si="1"/>
        <v>51.13636363636363</v>
      </c>
      <c r="M29" s="35">
        <f t="shared" si="1"/>
        <v>49.298445202882064</v>
      </c>
      <c r="N29" s="35">
        <f t="shared" si="1"/>
        <v>50.73627844712182</v>
      </c>
      <c r="O29" s="35">
        <f t="shared" si="1"/>
        <v>51.272455089820355</v>
      </c>
      <c r="P29" s="35">
        <f t="shared" si="1"/>
        <v>48.88304862023653</v>
      </c>
      <c r="Q29" s="35">
        <f t="shared" si="1"/>
        <v>50.53544110147884</v>
      </c>
      <c r="R29" s="35">
        <f t="shared" si="1"/>
        <v>50.26707899915659</v>
      </c>
      <c r="S29" s="35">
        <f t="shared" si="1"/>
        <v>49.55882352941177</v>
      </c>
      <c r="T29" s="35">
        <f t="shared" si="1"/>
        <v>51.62764134780126</v>
      </c>
      <c r="U29" s="35">
        <f t="shared" si="1"/>
        <v>53.08529945553539</v>
      </c>
      <c r="V29" s="35">
        <f t="shared" si="1"/>
        <v>50.86497626779916</v>
      </c>
      <c r="W29" s="35">
        <f t="shared" si="1"/>
        <v>50.96814507070984</v>
      </c>
    </row>
    <row r="30" spans="2:23" ht="12.75" customHeight="1">
      <c r="B30" s="29" t="s">
        <v>43</v>
      </c>
      <c r="C30" s="30"/>
      <c r="D30" s="30"/>
      <c r="E30" s="33" t="s">
        <v>25</v>
      </c>
      <c r="F30" s="35">
        <f>SUM(F22/F20)*100</f>
        <v>49.32052908135532</v>
      </c>
      <c r="G30" s="35">
        <f aca="true" t="shared" si="2" ref="G30:W30">SUM(G22/G20)*100</f>
        <v>50.54495912806539</v>
      </c>
      <c r="H30" s="35">
        <f t="shared" si="2"/>
        <v>48.77667881311817</v>
      </c>
      <c r="I30" s="35">
        <f t="shared" si="2"/>
        <v>46.34896233666411</v>
      </c>
      <c r="J30" s="35">
        <f t="shared" si="2"/>
        <v>48.737864077669904</v>
      </c>
      <c r="K30" s="35">
        <f t="shared" si="2"/>
        <v>46.84300341296928</v>
      </c>
      <c r="L30" s="35">
        <f t="shared" si="2"/>
        <v>48.86363636363637</v>
      </c>
      <c r="M30" s="35">
        <f t="shared" si="2"/>
        <v>50.70155479711794</v>
      </c>
      <c r="N30" s="35">
        <f t="shared" si="2"/>
        <v>49.26372155287818</v>
      </c>
      <c r="O30" s="35">
        <f t="shared" si="2"/>
        <v>48.727544910179645</v>
      </c>
      <c r="P30" s="35">
        <f t="shared" si="2"/>
        <v>51.116951379763464</v>
      </c>
      <c r="Q30" s="35">
        <f t="shared" si="2"/>
        <v>49.46455889852116</v>
      </c>
      <c r="R30" s="35">
        <f t="shared" si="2"/>
        <v>49.732921000843405</v>
      </c>
      <c r="S30" s="35">
        <f t="shared" si="2"/>
        <v>50.44117647058823</v>
      </c>
      <c r="T30" s="35">
        <f t="shared" si="2"/>
        <v>48.37235865219874</v>
      </c>
      <c r="U30" s="35">
        <f t="shared" si="2"/>
        <v>46.91470054446461</v>
      </c>
      <c r="V30" s="35">
        <f t="shared" si="2"/>
        <v>49.13502373220085</v>
      </c>
      <c r="W30" s="35">
        <f t="shared" si="2"/>
        <v>49.03185492929016</v>
      </c>
    </row>
    <row r="31" spans="2:23" ht="12.75" customHeight="1">
      <c r="B31" s="29" t="s">
        <v>44</v>
      </c>
      <c r="C31" s="30"/>
      <c r="D31" s="30"/>
      <c r="E31" s="33" t="s">
        <v>26</v>
      </c>
      <c r="F31" s="35">
        <f>SUM(F20/F19)*1000</f>
        <v>38.2040827628218</v>
      </c>
      <c r="G31" s="35">
        <f aca="true" t="shared" si="3" ref="G31:W31">SUM(G20/G19)*1000</f>
        <v>38.60719545550179</v>
      </c>
      <c r="H31" s="35">
        <f t="shared" si="3"/>
        <v>44.32804135130146</v>
      </c>
      <c r="I31" s="35">
        <f t="shared" si="3"/>
        <v>53.02628897493377</v>
      </c>
      <c r="J31" s="35">
        <f t="shared" si="3"/>
        <v>40.59913283405597</v>
      </c>
      <c r="K31" s="35">
        <f t="shared" si="3"/>
        <v>41.23711340206186</v>
      </c>
      <c r="L31" s="35">
        <f t="shared" si="3"/>
        <v>41.27764127764127</v>
      </c>
      <c r="M31" s="35">
        <f t="shared" si="3"/>
        <v>48.41108112573663</v>
      </c>
      <c r="N31" s="35">
        <f t="shared" si="3"/>
        <v>35.249150622876556</v>
      </c>
      <c r="O31" s="35">
        <f t="shared" si="3"/>
        <v>34.28014266286917</v>
      </c>
      <c r="P31" s="35">
        <f t="shared" si="3"/>
        <v>45.9929892421129</v>
      </c>
      <c r="Q31" s="35">
        <f t="shared" si="3"/>
        <v>45.65880462874572</v>
      </c>
      <c r="R31" s="35">
        <f t="shared" si="3"/>
        <v>51.30905156869816</v>
      </c>
      <c r="S31" s="35">
        <f t="shared" si="3"/>
        <v>40.348899305761584</v>
      </c>
      <c r="T31" s="35">
        <f t="shared" si="3"/>
        <v>39.31474246710674</v>
      </c>
      <c r="U31" s="35">
        <f t="shared" si="3"/>
        <v>40.77404077404077</v>
      </c>
      <c r="V31" s="35">
        <f t="shared" si="3"/>
        <v>41.25496298853714</v>
      </c>
      <c r="W31" s="35">
        <f t="shared" si="3"/>
        <v>34.46473657663353</v>
      </c>
    </row>
    <row r="32" ht="12.75">
      <c r="F32" t="s">
        <v>10</v>
      </c>
    </row>
    <row r="33" ht="12.75">
      <c r="B33" s="15" t="s">
        <v>27</v>
      </c>
    </row>
  </sheetData>
  <mergeCells count="7">
    <mergeCell ref="A6:B6"/>
    <mergeCell ref="D6:E6"/>
    <mergeCell ref="B17:D17"/>
    <mergeCell ref="B8:C8"/>
    <mergeCell ref="B16:E16"/>
    <mergeCell ref="D11:F11"/>
    <mergeCell ref="B13:C13"/>
  </mergeCells>
  <printOptions/>
  <pageMargins left="0.7874015748031497" right="0.7874015748031497" top="0.984251968503937" bottom="0.984251968503937" header="0" footer="0"/>
  <pageSetup fitToHeight="1" fitToWidth="1" horizontalDpi="300" verticalDpi="300" orientation="landscape" paperSize="11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2007-07-28T20:20:23Z</cp:lastPrinted>
  <dcterms:created xsi:type="dcterms:W3CDTF">2006-07-09T14:42:40Z</dcterms:created>
  <dcterms:modified xsi:type="dcterms:W3CDTF">2007-07-28T20:20:41Z</dcterms:modified>
  <cp:category/>
  <cp:version/>
  <cp:contentType/>
  <cp:contentStatus/>
</cp:coreProperties>
</file>