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5" sheetId="1" r:id="rId1"/>
  </sheets>
  <definedNames>
    <definedName name="_xlnm.Print_Area" localSheetId="0">'Tabla 25'!$B$1:$AR$45</definedName>
  </definedNames>
  <calcPr fullCalcOnLoad="1"/>
</workbook>
</file>

<file path=xl/sharedStrings.xml><?xml version="1.0" encoding="utf-8"?>
<sst xmlns="http://schemas.openxmlformats.org/spreadsheetml/2006/main" count="97" uniqueCount="96">
  <si>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</si>
  <si>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</si>
  <si>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</si>
  <si>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</si>
  <si>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</si>
  <si>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</si>
  <si>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</si>
  <si>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</si>
  <si>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</si>
  <si>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</si>
  <si>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</si>
  <si>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</si>
  <si>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</si>
  <si>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</si>
  <si>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Poblacion economicamente activa</t>
  </si>
  <si>
    <t>PEA</t>
  </si>
  <si>
    <t>Poblacion Ocupada</t>
  </si>
  <si>
    <t>POB_OCUP</t>
  </si>
  <si>
    <t>EJEC_LEGIS</t>
  </si>
  <si>
    <t>Miembros del Poder Ejecutivo y Legislativo</t>
  </si>
  <si>
    <t>Profesionales Cientificos e Intelectuales</t>
  </si>
  <si>
    <t>PROF_CIENT</t>
  </si>
  <si>
    <t xml:space="preserve">Técnicos Profesionales del Nivel Medio </t>
  </si>
  <si>
    <t>TECNICOS</t>
  </si>
  <si>
    <t>Empleados de Oficina</t>
  </si>
  <si>
    <t>OFICINA</t>
  </si>
  <si>
    <t>Trabajadores de los Servicios y Vendedores de Comercio y Mercados</t>
  </si>
  <si>
    <t>SERV_COMER</t>
  </si>
  <si>
    <t>Agricultores y Trabajadores calificados agropecuarios y pesqueros</t>
  </si>
  <si>
    <t>P_AGRO_PSC</t>
  </si>
  <si>
    <t xml:space="preserve">Oficiales, operarios y artesanos de artes mecanicas y de otros oficios </t>
  </si>
  <si>
    <t>ARTESANOS</t>
  </si>
  <si>
    <t>Operarios de Instalaciones y Maquinas y Montadores</t>
  </si>
  <si>
    <t>OPERARIOS</t>
  </si>
  <si>
    <t>Trabajadores No Calificados</t>
  </si>
  <si>
    <t>NO_CALIF</t>
  </si>
  <si>
    <t>Fuerzas Armadas</t>
  </si>
  <si>
    <t>ARMADAS</t>
  </si>
  <si>
    <t>Porcentaje de miembros del Poder ejecutivo y Legislativo</t>
  </si>
  <si>
    <t>P_EJECLEG</t>
  </si>
  <si>
    <t>Porcentaje de Profesinales Cientificos e Intelectuales</t>
  </si>
  <si>
    <t>P_PROFCEN</t>
  </si>
  <si>
    <t>Porcentaje de Tecnicos Profesionales del Nivel Medio</t>
  </si>
  <si>
    <t>P_TECNICOS</t>
  </si>
  <si>
    <t>Porcentaje de empleados de Oficina</t>
  </si>
  <si>
    <t>P_OFICINA</t>
  </si>
  <si>
    <t>Porcentaje de Trabajadores de los servicios  y vendedores de comercio y mercados</t>
  </si>
  <si>
    <t>P_SERV_COM</t>
  </si>
  <si>
    <t>Agricultores y Trabajadores Calificados agropecuarios y pesqueros</t>
  </si>
  <si>
    <t>P_AGRIC_PS</t>
  </si>
  <si>
    <t>Porcentaje de Oficiales, Operarios y artesanos de Artes Mecanicas y de otros oficios</t>
  </si>
  <si>
    <t>P_ARTESANO</t>
  </si>
  <si>
    <t>Porcenta de Operarios de Intalaciones de maquinas y montadores</t>
  </si>
  <si>
    <t>P_ OPERARIO</t>
  </si>
  <si>
    <t>P_NO_CALIF</t>
  </si>
  <si>
    <t>Porcentaje Fuerzas Armadas</t>
  </si>
  <si>
    <t>P_ARMADAS</t>
  </si>
  <si>
    <t>Número de Personas</t>
  </si>
  <si>
    <t>Instituto Nacional de Estadística, XI Censo de Población y VI de Habitación</t>
  </si>
  <si>
    <t>Distribución del Trabajo por Ocupación</t>
  </si>
  <si>
    <t>Porcentaje por Ocupación</t>
  </si>
  <si>
    <t>25 - 13</t>
  </si>
  <si>
    <t>Municipios del Departamento de Huehuetenango</t>
  </si>
  <si>
    <t>-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</si>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</sst>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3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93"/>
  <sheetViews>
    <sheetView tabSelected="1" zoomScale="25" zoomScaleNormal="25" zoomScaleSheetLayoutView="85" workbookViewId="0" topLeftCell="Q29">
      <selection activeCell="Q65" sqref="Q65"/>
    </sheetView>
  </sheetViews>
  <sheetFormatPr defaultColWidth="11.421875" defaultRowHeight="12.75"/>
  <cols>
    <col min="1" max="1" width="3.28125" style="0" customWidth="1"/>
    <col min="2" max="10" width="2.7109375" style="0" customWidth="1"/>
    <col min="11" max="11" width="32.421875" style="0" customWidth="1"/>
    <col min="12" max="12" width="14.57421875" style="0" customWidth="1"/>
    <col min="13" max="43" width="12.7109375" style="0" customWidth="1"/>
    <col min="44" max="44" width="14.57421875" style="0" customWidth="1"/>
    <col min="45" max="16384" width="2.7109375" style="0" customWidth="1"/>
  </cols>
  <sheetData>
    <row r="2" spans="2:44" ht="12.7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4" ht="12.75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2.75"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7" spans="2:44" ht="12.75">
      <c r="B7" s="56" t="s">
        <v>4</v>
      </c>
      <c r="C7" s="57"/>
      <c r="D7" s="57"/>
      <c r="E7" s="57"/>
      <c r="F7" s="58"/>
      <c r="G7" s="59"/>
      <c r="H7" s="60"/>
      <c r="I7" s="60"/>
      <c r="J7" s="8"/>
      <c r="K7" s="61" t="s">
        <v>61</v>
      </c>
      <c r="L7" s="62"/>
      <c r="M7" s="28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2:44" ht="12.75">
      <c r="B8" s="8"/>
      <c r="C8" s="8"/>
      <c r="D8" s="8"/>
      <c r="E8" s="8"/>
      <c r="F8" s="24"/>
      <c r="G8" s="24"/>
      <c r="H8" s="24"/>
      <c r="I8" s="24"/>
      <c r="J8" s="24"/>
      <c r="K8" s="24"/>
      <c r="L8" s="8"/>
      <c r="M8" s="8"/>
      <c r="N8" s="8"/>
      <c r="O8" s="8"/>
      <c r="P8" s="8"/>
      <c r="Q8" s="8"/>
      <c r="R8" s="8"/>
      <c r="S8" s="8"/>
      <c r="T8" s="8"/>
      <c r="U8" s="2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2:44" ht="12.75">
      <c r="B9" s="8" t="s">
        <v>5</v>
      </c>
      <c r="C9" s="9" t="s">
        <v>6</v>
      </c>
      <c r="D9" s="10"/>
      <c r="E9" s="10"/>
      <c r="K9" s="23" t="s">
        <v>59</v>
      </c>
      <c r="L9" s="22"/>
      <c r="M9" s="22"/>
      <c r="N9" s="32"/>
      <c r="O9" s="23"/>
      <c r="P9" s="23"/>
      <c r="Q9" s="23"/>
      <c r="R9" s="23"/>
      <c r="S9" s="23"/>
      <c r="T9" s="23"/>
      <c r="U9" s="23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2:44" ht="12.75">
      <c r="B10" s="11"/>
      <c r="C10" s="12" t="s">
        <v>7</v>
      </c>
      <c r="D10" s="13"/>
      <c r="E10" s="13"/>
      <c r="K10" s="21" t="s">
        <v>60</v>
      </c>
      <c r="L10" s="21"/>
      <c r="M10" s="21"/>
      <c r="N10" s="33"/>
      <c r="O10" s="21"/>
      <c r="P10" s="21"/>
      <c r="Q10" s="21"/>
      <c r="R10" s="21"/>
      <c r="S10" s="21"/>
      <c r="T10" s="3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2:44" ht="12.75">
      <c r="B11" s="8"/>
      <c r="C11" s="14" t="s">
        <v>8</v>
      </c>
      <c r="D11" s="15"/>
      <c r="E11" s="15"/>
      <c r="F11" s="15"/>
      <c r="G11" s="15"/>
      <c r="H11" s="15"/>
      <c r="I11" s="15"/>
      <c r="J11" s="15"/>
      <c r="K11" s="15" t="s">
        <v>62</v>
      </c>
      <c r="L11" s="15"/>
      <c r="M11" s="15"/>
      <c r="N11" s="14"/>
      <c r="O11" s="15"/>
      <c r="P11" s="15"/>
      <c r="Q11" s="15"/>
      <c r="R11" s="15"/>
      <c r="S11" s="15"/>
      <c r="T11" s="2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2:44" ht="12.75">
      <c r="B12" s="8"/>
      <c r="C12" s="14" t="s">
        <v>12</v>
      </c>
      <c r="D12" s="15"/>
      <c r="E12" s="15"/>
      <c r="F12" s="15"/>
      <c r="G12" s="15"/>
      <c r="H12" s="15"/>
      <c r="I12" s="15"/>
      <c r="J12" s="15"/>
      <c r="K12" s="19">
        <v>2002</v>
      </c>
      <c r="L12" s="19"/>
      <c r="M12" s="19"/>
      <c r="N12" s="25"/>
      <c r="O12" s="15"/>
      <c r="P12" s="15"/>
      <c r="Q12" s="15"/>
      <c r="R12" s="15"/>
      <c r="S12" s="15"/>
      <c r="T12" s="2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12.75">
      <c r="B13" s="8"/>
      <c r="C13" s="14" t="s">
        <v>9</v>
      </c>
      <c r="D13" s="15"/>
      <c r="E13" s="15"/>
      <c r="F13" s="15"/>
      <c r="G13" s="15"/>
      <c r="H13" s="15"/>
      <c r="I13" s="15"/>
      <c r="J13" s="15"/>
      <c r="K13" s="15" t="s">
        <v>57</v>
      </c>
      <c r="L13" s="15"/>
      <c r="M13" s="15"/>
      <c r="N13" s="14"/>
      <c r="O13" s="15"/>
      <c r="P13" s="15"/>
      <c r="Q13" s="15"/>
      <c r="R13" s="15"/>
      <c r="S13" s="15"/>
      <c r="T13" s="2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2.75">
      <c r="B14" s="8"/>
      <c r="C14" s="16" t="s">
        <v>10</v>
      </c>
      <c r="D14" s="17"/>
      <c r="E14" s="17"/>
      <c r="F14" s="17"/>
      <c r="G14" s="17"/>
      <c r="H14" s="17"/>
      <c r="I14" s="17"/>
      <c r="J14" s="17"/>
      <c r="K14" s="17" t="s">
        <v>58</v>
      </c>
      <c r="L14" s="17"/>
      <c r="M14" s="17"/>
      <c r="N14" s="14"/>
      <c r="O14" s="15"/>
      <c r="P14" s="15"/>
      <c r="Q14" s="15"/>
      <c r="R14" s="15"/>
      <c r="S14" s="15"/>
      <c r="T14" s="2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ht="12.75">
      <c r="U15" s="7"/>
    </row>
    <row r="16" ht="12.75">
      <c r="U16" s="7"/>
    </row>
    <row r="20" spans="1:44" s="31" customFormat="1" ht="12.75" customHeight="1">
      <c r="A20" s="30"/>
      <c r="M20" s="55" t="s">
        <v>64</v>
      </c>
      <c r="N20" s="55" t="s">
        <v>65</v>
      </c>
      <c r="O20" s="55" t="s">
        <v>66</v>
      </c>
      <c r="P20" s="55" t="s">
        <v>67</v>
      </c>
      <c r="Q20" s="55" t="s">
        <v>68</v>
      </c>
      <c r="R20" s="55" t="s">
        <v>69</v>
      </c>
      <c r="S20" s="55" t="s">
        <v>70</v>
      </c>
      <c r="T20" s="55" t="s">
        <v>71</v>
      </c>
      <c r="U20" s="55" t="s">
        <v>72</v>
      </c>
      <c r="V20" s="55" t="s">
        <v>73</v>
      </c>
      <c r="W20" s="55" t="s">
        <v>74</v>
      </c>
      <c r="X20" s="55" t="s">
        <v>75</v>
      </c>
      <c r="Y20" s="55" t="s">
        <v>76</v>
      </c>
      <c r="Z20" s="55" t="s">
        <v>77</v>
      </c>
      <c r="AA20" s="55" t="s">
        <v>78</v>
      </c>
      <c r="AB20" s="55" t="s">
        <v>79</v>
      </c>
      <c r="AC20" s="55" t="s">
        <v>80</v>
      </c>
      <c r="AD20" s="55" t="s">
        <v>81</v>
      </c>
      <c r="AE20" s="55" t="s">
        <v>82</v>
      </c>
      <c r="AF20" s="55" t="s">
        <v>83</v>
      </c>
      <c r="AG20" s="55" t="s">
        <v>84</v>
      </c>
      <c r="AH20" s="69" t="s">
        <v>85</v>
      </c>
      <c r="AI20" s="69" t="s">
        <v>86</v>
      </c>
      <c r="AJ20" s="69" t="s">
        <v>87</v>
      </c>
      <c r="AK20" s="69" t="s">
        <v>88</v>
      </c>
      <c r="AL20" s="45" t="s">
        <v>89</v>
      </c>
      <c r="AM20" s="45" t="s">
        <v>90</v>
      </c>
      <c r="AN20" s="45" t="s">
        <v>91</v>
      </c>
      <c r="AO20" s="45" t="s">
        <v>92</v>
      </c>
      <c r="AP20" s="45" t="s">
        <v>93</v>
      </c>
      <c r="AQ20" s="45" t="s">
        <v>94</v>
      </c>
      <c r="AR20" s="55" t="s">
        <v>95</v>
      </c>
    </row>
    <row r="21" spans="1:44" s="31" customFormat="1" ht="12.75">
      <c r="A21" s="30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70"/>
      <c r="AI21" s="70"/>
      <c r="AJ21" s="70"/>
      <c r="AK21" s="70"/>
      <c r="AL21" s="46"/>
      <c r="AM21" s="46"/>
      <c r="AN21" s="46"/>
      <c r="AO21" s="46"/>
      <c r="AP21" s="46"/>
      <c r="AQ21" s="46"/>
      <c r="AR21" s="55"/>
    </row>
    <row r="22" spans="2:44" ht="12.75">
      <c r="B22" s="1"/>
      <c r="C22" s="66" t="s">
        <v>11</v>
      </c>
      <c r="D22" s="67"/>
      <c r="E22" s="67"/>
      <c r="F22" s="67"/>
      <c r="G22" s="67"/>
      <c r="H22" s="67"/>
      <c r="I22" s="67"/>
      <c r="J22" s="67"/>
      <c r="K22" s="68"/>
      <c r="L22" s="35" t="s">
        <v>13</v>
      </c>
      <c r="M22" s="44">
        <v>1301</v>
      </c>
      <c r="N22" s="44">
        <v>1302</v>
      </c>
      <c r="O22" s="44">
        <v>1303</v>
      </c>
      <c r="P22" s="44">
        <v>1304</v>
      </c>
      <c r="Q22" s="44">
        <v>1305</v>
      </c>
      <c r="R22" s="44">
        <v>1306</v>
      </c>
      <c r="S22" s="44">
        <v>1307</v>
      </c>
      <c r="T22" s="44">
        <v>1308</v>
      </c>
      <c r="U22" s="44">
        <v>1309</v>
      </c>
      <c r="V22" s="44">
        <v>1310</v>
      </c>
      <c r="W22" s="44">
        <v>1311</v>
      </c>
      <c r="X22" s="44">
        <v>1312</v>
      </c>
      <c r="Y22" s="44">
        <v>1313</v>
      </c>
      <c r="Z22" s="44">
        <v>1314</v>
      </c>
      <c r="AA22" s="44">
        <v>1315</v>
      </c>
      <c r="AB22" s="44">
        <v>1316</v>
      </c>
      <c r="AC22" s="44">
        <v>1317</v>
      </c>
      <c r="AD22" s="44">
        <v>1318</v>
      </c>
      <c r="AE22" s="44">
        <v>1319</v>
      </c>
      <c r="AF22" s="44">
        <v>1320</v>
      </c>
      <c r="AG22" s="44">
        <v>1321</v>
      </c>
      <c r="AH22" s="44">
        <v>1322</v>
      </c>
      <c r="AI22" s="44">
        <v>1323</v>
      </c>
      <c r="AJ22" s="44">
        <v>1324</v>
      </c>
      <c r="AK22" s="44">
        <v>1325</v>
      </c>
      <c r="AL22" s="44">
        <v>1326</v>
      </c>
      <c r="AM22" s="44">
        <v>1327</v>
      </c>
      <c r="AN22" s="44">
        <v>1328</v>
      </c>
      <c r="AO22" s="44">
        <v>1329</v>
      </c>
      <c r="AP22" s="44">
        <v>1330</v>
      </c>
      <c r="AQ22" s="44">
        <v>1331</v>
      </c>
      <c r="AR22" s="44">
        <v>13</v>
      </c>
    </row>
    <row r="23" spans="2:44" ht="12.75">
      <c r="B23" s="2"/>
      <c r="C23" s="6"/>
      <c r="D23" s="3"/>
      <c r="E23" s="3"/>
      <c r="F23" s="3"/>
      <c r="G23" s="3"/>
      <c r="H23" s="3"/>
      <c r="I23" s="3"/>
      <c r="J23" s="3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3:44" s="18" customFormat="1" ht="12.75" customHeight="1">
      <c r="C24" s="63" t="s">
        <v>14</v>
      </c>
      <c r="D24" s="64"/>
      <c r="E24" s="64"/>
      <c r="F24" s="64"/>
      <c r="G24" s="64"/>
      <c r="H24" s="64"/>
      <c r="I24" s="64"/>
      <c r="J24" s="64"/>
      <c r="K24" s="65"/>
      <c r="L24" s="36" t="s">
        <v>15</v>
      </c>
      <c r="M24" s="37">
        <v>26219</v>
      </c>
      <c r="N24" s="37">
        <v>20530</v>
      </c>
      <c r="O24" s="37">
        <v>4823</v>
      </c>
      <c r="P24" s="37">
        <v>9244</v>
      </c>
      <c r="Q24" s="37">
        <v>7547</v>
      </c>
      <c r="R24" s="37">
        <v>6734</v>
      </c>
      <c r="S24" s="37">
        <v>9783</v>
      </c>
      <c r="T24" s="37">
        <v>7537</v>
      </c>
      <c r="U24" s="37">
        <v>7980</v>
      </c>
      <c r="V24" s="37">
        <v>3457</v>
      </c>
      <c r="W24" s="37">
        <v>7676</v>
      </c>
      <c r="X24" s="37">
        <v>9743</v>
      </c>
      <c r="Y24" s="37">
        <v>4202</v>
      </c>
      <c r="Z24" s="37">
        <v>1634</v>
      </c>
      <c r="AA24" s="37">
        <v>6689</v>
      </c>
      <c r="AB24" s="37">
        <v>1907</v>
      </c>
      <c r="AC24" s="37">
        <v>8563</v>
      </c>
      <c r="AD24" s="37">
        <v>7781</v>
      </c>
      <c r="AE24" s="37">
        <v>6829</v>
      </c>
      <c r="AF24" s="37">
        <v>4199</v>
      </c>
      <c r="AG24" s="37">
        <v>3285</v>
      </c>
      <c r="AH24" s="37">
        <v>4258</v>
      </c>
      <c r="AI24" s="37">
        <v>5463</v>
      </c>
      <c r="AJ24" s="37">
        <v>3686</v>
      </c>
      <c r="AK24" s="37">
        <v>3598</v>
      </c>
      <c r="AL24" s="37">
        <v>22136</v>
      </c>
      <c r="AM24" s="37">
        <v>11321</v>
      </c>
      <c r="AN24" s="37">
        <v>986</v>
      </c>
      <c r="AO24" s="37">
        <v>773</v>
      </c>
      <c r="AP24" s="37">
        <v>1230</v>
      </c>
      <c r="AQ24" s="37">
        <v>2071</v>
      </c>
      <c r="AR24" s="37">
        <f>SUM(M24:AQ24)</f>
        <v>221884</v>
      </c>
    </row>
    <row r="25" spans="3:44" s="18" customFormat="1" ht="12.75" customHeight="1">
      <c r="C25" s="63" t="s">
        <v>16</v>
      </c>
      <c r="D25" s="64"/>
      <c r="E25" s="64"/>
      <c r="F25" s="64"/>
      <c r="G25" s="64"/>
      <c r="H25" s="64"/>
      <c r="I25" s="64"/>
      <c r="J25" s="64"/>
      <c r="K25" s="65"/>
      <c r="L25" s="36" t="s">
        <v>17</v>
      </c>
      <c r="M25" s="37">
        <v>26078</v>
      </c>
      <c r="N25" s="37">
        <v>20419</v>
      </c>
      <c r="O25" s="37">
        <v>4811</v>
      </c>
      <c r="P25" s="37">
        <v>9209</v>
      </c>
      <c r="Q25" s="37">
        <v>7538</v>
      </c>
      <c r="R25" s="37">
        <v>6631</v>
      </c>
      <c r="S25" s="37">
        <v>9750</v>
      </c>
      <c r="T25" s="37">
        <v>7402</v>
      </c>
      <c r="U25" s="37">
        <v>7877</v>
      </c>
      <c r="V25" s="37">
        <v>3344</v>
      </c>
      <c r="W25" s="37">
        <v>7603</v>
      </c>
      <c r="X25" s="37">
        <v>9704</v>
      </c>
      <c r="Y25" s="37">
        <v>4183</v>
      </c>
      <c r="Z25" s="37">
        <v>1573</v>
      </c>
      <c r="AA25" s="37">
        <v>6641</v>
      </c>
      <c r="AB25" s="37">
        <v>1900</v>
      </c>
      <c r="AC25" s="37">
        <v>8441</v>
      </c>
      <c r="AD25" s="37">
        <v>7718</v>
      </c>
      <c r="AE25" s="37">
        <v>6812</v>
      </c>
      <c r="AF25" s="37">
        <v>4183</v>
      </c>
      <c r="AG25" s="37">
        <v>3283</v>
      </c>
      <c r="AH25" s="37">
        <v>4242</v>
      </c>
      <c r="AI25" s="37">
        <v>5424</v>
      </c>
      <c r="AJ25" s="37">
        <v>3680</v>
      </c>
      <c r="AK25" s="37">
        <v>3577</v>
      </c>
      <c r="AL25" s="37">
        <v>21975</v>
      </c>
      <c r="AM25" s="37">
        <v>11273</v>
      </c>
      <c r="AN25" s="37">
        <v>963</v>
      </c>
      <c r="AO25" s="37">
        <v>771</v>
      </c>
      <c r="AP25" s="37">
        <v>1216</v>
      </c>
      <c r="AQ25" s="37">
        <v>2070</v>
      </c>
      <c r="AR25" s="37">
        <f aca="true" t="shared" si="0" ref="AR25:AR35">SUM(M25:AQ25)</f>
        <v>220291</v>
      </c>
    </row>
    <row r="26" spans="2:44" ht="12.75">
      <c r="B26" s="18"/>
      <c r="C26" s="47" t="s">
        <v>19</v>
      </c>
      <c r="D26" s="48"/>
      <c r="E26" s="48"/>
      <c r="F26" s="48"/>
      <c r="G26" s="48"/>
      <c r="H26" s="48"/>
      <c r="I26" s="48"/>
      <c r="J26" s="48"/>
      <c r="K26" s="49"/>
      <c r="L26" s="36" t="s">
        <v>18</v>
      </c>
      <c r="M26" s="38">
        <v>600</v>
      </c>
      <c r="N26" s="38">
        <v>97</v>
      </c>
      <c r="O26" s="38">
        <v>15</v>
      </c>
      <c r="P26" s="38">
        <v>9</v>
      </c>
      <c r="Q26" s="38">
        <v>7</v>
      </c>
      <c r="R26" s="38">
        <v>21</v>
      </c>
      <c r="S26" s="38">
        <v>31</v>
      </c>
      <c r="T26" s="38">
        <v>10</v>
      </c>
      <c r="U26" s="38">
        <v>14</v>
      </c>
      <c r="V26" s="38">
        <v>5</v>
      </c>
      <c r="W26" s="38">
        <v>13</v>
      </c>
      <c r="X26" s="38">
        <v>49</v>
      </c>
      <c r="Y26" s="38">
        <v>3</v>
      </c>
      <c r="Z26" s="38">
        <v>5</v>
      </c>
      <c r="AA26" s="38">
        <v>2</v>
      </c>
      <c r="AB26" s="38">
        <v>4</v>
      </c>
      <c r="AC26" s="38">
        <v>26</v>
      </c>
      <c r="AD26" s="38" t="s">
        <v>63</v>
      </c>
      <c r="AE26" s="38">
        <v>4</v>
      </c>
      <c r="AF26" s="38">
        <v>14</v>
      </c>
      <c r="AG26" s="38">
        <v>1</v>
      </c>
      <c r="AH26" s="38">
        <v>2</v>
      </c>
      <c r="AI26" s="38">
        <v>5</v>
      </c>
      <c r="AJ26" s="38">
        <v>11</v>
      </c>
      <c r="AK26" s="38">
        <v>4</v>
      </c>
      <c r="AL26" s="38">
        <v>48</v>
      </c>
      <c r="AM26" s="38">
        <v>33</v>
      </c>
      <c r="AN26" s="38">
        <v>4</v>
      </c>
      <c r="AO26" s="38">
        <v>0</v>
      </c>
      <c r="AP26" s="38">
        <v>1</v>
      </c>
      <c r="AQ26" s="38">
        <v>8</v>
      </c>
      <c r="AR26" s="37">
        <f t="shared" si="0"/>
        <v>1046</v>
      </c>
    </row>
    <row r="27" spans="2:44" ht="12.75">
      <c r="B27" s="18"/>
      <c r="C27" s="47" t="s">
        <v>20</v>
      </c>
      <c r="D27" s="48"/>
      <c r="E27" s="48"/>
      <c r="F27" s="48"/>
      <c r="G27" s="48"/>
      <c r="H27" s="48"/>
      <c r="I27" s="48"/>
      <c r="J27" s="48"/>
      <c r="K27" s="49"/>
      <c r="L27" s="36" t="s">
        <v>21</v>
      </c>
      <c r="M27" s="38">
        <v>956</v>
      </c>
      <c r="N27" s="38">
        <v>171</v>
      </c>
      <c r="O27" s="38">
        <v>9</v>
      </c>
      <c r="P27" s="38">
        <v>15</v>
      </c>
      <c r="Q27" s="38">
        <v>10</v>
      </c>
      <c r="R27" s="38">
        <v>22</v>
      </c>
      <c r="S27" s="38">
        <v>73</v>
      </c>
      <c r="T27" s="38">
        <v>21</v>
      </c>
      <c r="U27" s="38">
        <v>13</v>
      </c>
      <c r="V27" s="38">
        <v>0</v>
      </c>
      <c r="W27" s="38">
        <v>18</v>
      </c>
      <c r="X27" s="38">
        <v>45</v>
      </c>
      <c r="Y27" s="38">
        <v>14</v>
      </c>
      <c r="Z27" s="38">
        <v>3</v>
      </c>
      <c r="AA27" s="38">
        <v>5</v>
      </c>
      <c r="AB27" s="38">
        <v>1</v>
      </c>
      <c r="AC27" s="39">
        <v>23</v>
      </c>
      <c r="AD27" s="39">
        <v>5</v>
      </c>
      <c r="AE27" s="39">
        <v>4</v>
      </c>
      <c r="AF27" s="39">
        <v>14</v>
      </c>
      <c r="AG27" s="39">
        <v>2</v>
      </c>
      <c r="AH27" s="39">
        <v>7</v>
      </c>
      <c r="AI27" s="39">
        <v>8</v>
      </c>
      <c r="AJ27" s="39">
        <v>10</v>
      </c>
      <c r="AK27" s="39">
        <v>2</v>
      </c>
      <c r="AL27" s="39">
        <v>51</v>
      </c>
      <c r="AM27" s="39">
        <v>42</v>
      </c>
      <c r="AN27" s="39">
        <v>4</v>
      </c>
      <c r="AO27" s="39">
        <v>0</v>
      </c>
      <c r="AP27" s="39">
        <v>0</v>
      </c>
      <c r="AQ27" s="39">
        <v>10</v>
      </c>
      <c r="AR27" s="37">
        <f t="shared" si="0"/>
        <v>1558</v>
      </c>
    </row>
    <row r="28" spans="2:44" ht="12.75">
      <c r="B28" s="18"/>
      <c r="C28" s="47" t="s">
        <v>22</v>
      </c>
      <c r="D28" s="48"/>
      <c r="E28" s="48"/>
      <c r="F28" s="48"/>
      <c r="G28" s="48"/>
      <c r="H28" s="48"/>
      <c r="I28" s="48"/>
      <c r="J28" s="48"/>
      <c r="K28" s="49"/>
      <c r="L28" s="36" t="s">
        <v>23</v>
      </c>
      <c r="M28" s="37">
        <v>1885</v>
      </c>
      <c r="N28" s="38">
        <v>581</v>
      </c>
      <c r="O28" s="38">
        <v>157</v>
      </c>
      <c r="P28" s="38">
        <v>126</v>
      </c>
      <c r="Q28" s="38">
        <v>151</v>
      </c>
      <c r="R28" s="38">
        <v>116</v>
      </c>
      <c r="S28" s="38">
        <v>520</v>
      </c>
      <c r="T28" s="38">
        <v>81</v>
      </c>
      <c r="U28" s="38">
        <v>254</v>
      </c>
      <c r="V28" s="38">
        <v>9</v>
      </c>
      <c r="W28" s="38">
        <v>42</v>
      </c>
      <c r="X28" s="38">
        <v>212</v>
      </c>
      <c r="Y28" s="38">
        <v>8</v>
      </c>
      <c r="Z28" s="38">
        <v>20</v>
      </c>
      <c r="AA28" s="38">
        <v>29</v>
      </c>
      <c r="AB28" s="38">
        <v>8</v>
      </c>
      <c r="AC28" s="38">
        <v>76</v>
      </c>
      <c r="AD28" s="38">
        <v>22</v>
      </c>
      <c r="AE28" s="38">
        <v>32</v>
      </c>
      <c r="AF28" s="38">
        <v>148</v>
      </c>
      <c r="AG28" s="38">
        <v>12</v>
      </c>
      <c r="AH28" s="38">
        <v>36</v>
      </c>
      <c r="AI28" s="38">
        <v>24</v>
      </c>
      <c r="AJ28" s="38">
        <v>174</v>
      </c>
      <c r="AK28" s="38">
        <v>32</v>
      </c>
      <c r="AL28" s="38">
        <v>331</v>
      </c>
      <c r="AM28" s="38">
        <v>223</v>
      </c>
      <c r="AN28" s="38">
        <v>72</v>
      </c>
      <c r="AO28" s="38">
        <v>1</v>
      </c>
      <c r="AP28" s="38">
        <v>6</v>
      </c>
      <c r="AQ28" s="38">
        <v>47</v>
      </c>
      <c r="AR28" s="37">
        <f t="shared" si="0"/>
        <v>5435</v>
      </c>
    </row>
    <row r="29" spans="2:44" ht="12.75">
      <c r="B29" s="18"/>
      <c r="C29" s="47" t="s">
        <v>24</v>
      </c>
      <c r="D29" s="48"/>
      <c r="E29" s="48"/>
      <c r="F29" s="48"/>
      <c r="G29" s="48"/>
      <c r="H29" s="48"/>
      <c r="I29" s="48"/>
      <c r="J29" s="48"/>
      <c r="K29" s="49"/>
      <c r="L29" s="36" t="s">
        <v>25</v>
      </c>
      <c r="M29" s="38">
        <v>1436</v>
      </c>
      <c r="N29" s="38">
        <v>231</v>
      </c>
      <c r="O29" s="38">
        <v>63</v>
      </c>
      <c r="P29" s="38">
        <v>47</v>
      </c>
      <c r="Q29" s="38">
        <v>23</v>
      </c>
      <c r="R29" s="38">
        <v>49</v>
      </c>
      <c r="S29" s="38">
        <v>75</v>
      </c>
      <c r="T29" s="38">
        <v>42</v>
      </c>
      <c r="U29" s="38">
        <v>27</v>
      </c>
      <c r="V29" s="38">
        <v>6</v>
      </c>
      <c r="W29" s="38">
        <v>45</v>
      </c>
      <c r="X29" s="38">
        <v>111</v>
      </c>
      <c r="Y29" s="38">
        <v>12</v>
      </c>
      <c r="Z29" s="38">
        <v>4</v>
      </c>
      <c r="AA29" s="38">
        <v>15</v>
      </c>
      <c r="AB29" s="38">
        <v>1</v>
      </c>
      <c r="AC29" s="38">
        <v>21</v>
      </c>
      <c r="AD29" s="38">
        <v>3</v>
      </c>
      <c r="AE29" s="38">
        <v>17</v>
      </c>
      <c r="AF29" s="38">
        <v>14</v>
      </c>
      <c r="AG29" s="38">
        <v>9</v>
      </c>
      <c r="AH29" s="38">
        <v>6</v>
      </c>
      <c r="AI29" s="38">
        <v>4</v>
      </c>
      <c r="AJ29" s="38">
        <v>20</v>
      </c>
      <c r="AK29" s="38">
        <v>6</v>
      </c>
      <c r="AL29" s="38">
        <v>74</v>
      </c>
      <c r="AM29" s="38">
        <v>89</v>
      </c>
      <c r="AN29" s="38">
        <v>6</v>
      </c>
      <c r="AO29" s="38">
        <v>0</v>
      </c>
      <c r="AP29" s="38">
        <v>0</v>
      </c>
      <c r="AQ29" s="38">
        <v>18</v>
      </c>
      <c r="AR29" s="37">
        <f t="shared" si="0"/>
        <v>2474</v>
      </c>
    </row>
    <row r="30" spans="2:44" s="27" customFormat="1" ht="21.75" customHeight="1">
      <c r="B30" s="26"/>
      <c r="C30" s="50" t="s">
        <v>26</v>
      </c>
      <c r="D30" s="51"/>
      <c r="E30" s="51"/>
      <c r="F30" s="51"/>
      <c r="G30" s="51"/>
      <c r="H30" s="51"/>
      <c r="I30" s="51"/>
      <c r="J30" s="51"/>
      <c r="K30" s="52"/>
      <c r="L30" s="40" t="s">
        <v>27</v>
      </c>
      <c r="M30" s="41">
        <v>3483</v>
      </c>
      <c r="N30" s="40">
        <v>814</v>
      </c>
      <c r="O30" s="40">
        <v>206</v>
      </c>
      <c r="P30" s="40">
        <v>183</v>
      </c>
      <c r="Q30" s="40">
        <v>217</v>
      </c>
      <c r="R30" s="40">
        <v>132</v>
      </c>
      <c r="S30" s="40">
        <v>513</v>
      </c>
      <c r="T30" s="40">
        <v>211</v>
      </c>
      <c r="U30" s="40">
        <v>86</v>
      </c>
      <c r="V30" s="40">
        <v>86</v>
      </c>
      <c r="W30" s="40">
        <v>34</v>
      </c>
      <c r="X30" s="40">
        <v>544</v>
      </c>
      <c r="Y30" s="40">
        <v>146</v>
      </c>
      <c r="Z30" s="40">
        <v>41</v>
      </c>
      <c r="AA30" s="40">
        <v>32</v>
      </c>
      <c r="AB30" s="40">
        <v>37</v>
      </c>
      <c r="AC30" s="40">
        <v>264</v>
      </c>
      <c r="AD30" s="40">
        <v>501</v>
      </c>
      <c r="AE30" s="40">
        <v>57</v>
      </c>
      <c r="AF30" s="40">
        <v>107</v>
      </c>
      <c r="AG30" s="40">
        <v>22</v>
      </c>
      <c r="AH30" s="40">
        <v>69</v>
      </c>
      <c r="AI30" s="40">
        <v>129</v>
      </c>
      <c r="AJ30" s="40">
        <v>123</v>
      </c>
      <c r="AK30" s="40">
        <v>49</v>
      </c>
      <c r="AL30" s="40">
        <v>665</v>
      </c>
      <c r="AM30" s="40">
        <v>369</v>
      </c>
      <c r="AN30" s="40">
        <v>65</v>
      </c>
      <c r="AO30" s="40">
        <v>18</v>
      </c>
      <c r="AP30" s="40">
        <v>7</v>
      </c>
      <c r="AQ30" s="40">
        <v>92</v>
      </c>
      <c r="AR30" s="37">
        <f t="shared" si="0"/>
        <v>9302</v>
      </c>
    </row>
    <row r="31" spans="2:44" ht="12.75">
      <c r="B31" s="18"/>
      <c r="C31" s="47" t="s">
        <v>28</v>
      </c>
      <c r="D31" s="48"/>
      <c r="E31" s="48"/>
      <c r="F31" s="48"/>
      <c r="G31" s="48"/>
      <c r="H31" s="48"/>
      <c r="I31" s="48"/>
      <c r="J31" s="48"/>
      <c r="K31" s="49"/>
      <c r="L31" s="36" t="s">
        <v>29</v>
      </c>
      <c r="M31" s="37">
        <v>1048</v>
      </c>
      <c r="N31" s="38">
        <v>5842</v>
      </c>
      <c r="O31" s="38">
        <v>471</v>
      </c>
      <c r="P31" s="38">
        <v>1910</v>
      </c>
      <c r="Q31" s="37">
        <v>4547</v>
      </c>
      <c r="R31" s="38">
        <v>1564</v>
      </c>
      <c r="S31" s="38">
        <v>1052</v>
      </c>
      <c r="T31" s="38">
        <v>710</v>
      </c>
      <c r="U31" s="38">
        <v>536</v>
      </c>
      <c r="V31" s="37">
        <v>1262</v>
      </c>
      <c r="W31" s="38">
        <v>1162</v>
      </c>
      <c r="X31" s="37">
        <v>1661</v>
      </c>
      <c r="Y31" s="37">
        <v>635</v>
      </c>
      <c r="Z31" s="37">
        <v>185</v>
      </c>
      <c r="AA31" s="38">
        <v>1405</v>
      </c>
      <c r="AB31" s="38">
        <v>279</v>
      </c>
      <c r="AC31" s="38">
        <v>1282</v>
      </c>
      <c r="AD31" s="38">
        <v>1762</v>
      </c>
      <c r="AE31" s="38">
        <v>963</v>
      </c>
      <c r="AF31" s="38">
        <v>710</v>
      </c>
      <c r="AG31" s="38">
        <v>747</v>
      </c>
      <c r="AH31" s="38">
        <v>459</v>
      </c>
      <c r="AI31" s="38">
        <v>991</v>
      </c>
      <c r="AJ31" s="38">
        <v>177</v>
      </c>
      <c r="AK31" s="38">
        <v>518</v>
      </c>
      <c r="AL31" s="38">
        <v>4981</v>
      </c>
      <c r="AM31" s="38">
        <v>1499</v>
      </c>
      <c r="AN31" s="38">
        <v>30</v>
      </c>
      <c r="AO31" s="38">
        <v>172</v>
      </c>
      <c r="AP31" s="38">
        <v>661</v>
      </c>
      <c r="AQ31" s="38">
        <v>1046</v>
      </c>
      <c r="AR31" s="37">
        <f t="shared" si="0"/>
        <v>40267</v>
      </c>
    </row>
    <row r="32" spans="2:44" s="27" customFormat="1" ht="22.5" customHeight="1">
      <c r="B32" s="26"/>
      <c r="C32" s="50" t="s">
        <v>30</v>
      </c>
      <c r="D32" s="51"/>
      <c r="E32" s="51"/>
      <c r="F32" s="51"/>
      <c r="G32" s="51"/>
      <c r="H32" s="51"/>
      <c r="I32" s="51"/>
      <c r="J32" s="51"/>
      <c r="K32" s="52"/>
      <c r="L32" s="40" t="s">
        <v>31</v>
      </c>
      <c r="M32" s="41">
        <v>7429</v>
      </c>
      <c r="N32" s="41">
        <v>1981</v>
      </c>
      <c r="O32" s="41">
        <v>405</v>
      </c>
      <c r="P32" s="40">
        <v>376</v>
      </c>
      <c r="Q32" s="41">
        <v>366</v>
      </c>
      <c r="R32" s="40">
        <v>217</v>
      </c>
      <c r="S32" s="40">
        <v>1298</v>
      </c>
      <c r="T32" s="40">
        <v>571</v>
      </c>
      <c r="U32" s="40">
        <v>300</v>
      </c>
      <c r="V32" s="40">
        <v>92</v>
      </c>
      <c r="W32" s="40">
        <v>298</v>
      </c>
      <c r="X32" s="40">
        <v>992</v>
      </c>
      <c r="Y32" s="40">
        <v>278</v>
      </c>
      <c r="Z32" s="40">
        <v>183</v>
      </c>
      <c r="AA32" s="40">
        <v>341</v>
      </c>
      <c r="AB32" s="40">
        <v>29</v>
      </c>
      <c r="AC32" s="40">
        <v>676</v>
      </c>
      <c r="AD32" s="40">
        <v>322</v>
      </c>
      <c r="AE32" s="40">
        <v>177</v>
      </c>
      <c r="AF32" s="40">
        <v>501</v>
      </c>
      <c r="AG32" s="40">
        <v>58</v>
      </c>
      <c r="AH32" s="40">
        <v>313</v>
      </c>
      <c r="AI32" s="40">
        <v>181</v>
      </c>
      <c r="AJ32" s="40">
        <v>331</v>
      </c>
      <c r="AK32" s="40">
        <v>175</v>
      </c>
      <c r="AL32" s="40">
        <v>1134</v>
      </c>
      <c r="AM32" s="40">
        <v>1113</v>
      </c>
      <c r="AN32" s="40">
        <v>195</v>
      </c>
      <c r="AO32" s="40">
        <v>47</v>
      </c>
      <c r="AP32" s="40">
        <v>55</v>
      </c>
      <c r="AQ32" s="40">
        <v>145</v>
      </c>
      <c r="AR32" s="37">
        <f t="shared" si="0"/>
        <v>20579</v>
      </c>
    </row>
    <row r="33" spans="2:44" ht="12.75">
      <c r="B33" s="18"/>
      <c r="C33" s="47" t="s">
        <v>32</v>
      </c>
      <c r="D33" s="48"/>
      <c r="E33" s="48"/>
      <c r="F33" s="48"/>
      <c r="G33" s="48"/>
      <c r="H33" s="48"/>
      <c r="I33" s="48"/>
      <c r="J33" s="48"/>
      <c r="K33" s="49"/>
      <c r="L33" s="36" t="s">
        <v>33</v>
      </c>
      <c r="M33" s="38">
        <v>1678</v>
      </c>
      <c r="N33" s="38">
        <v>430</v>
      </c>
      <c r="O33" s="38">
        <v>209</v>
      </c>
      <c r="P33" s="38">
        <v>66</v>
      </c>
      <c r="Q33" s="38">
        <v>12</v>
      </c>
      <c r="R33" s="38">
        <v>44</v>
      </c>
      <c r="S33" s="38">
        <v>104</v>
      </c>
      <c r="T33" s="38">
        <v>141</v>
      </c>
      <c r="U33" s="38">
        <v>57</v>
      </c>
      <c r="V33" s="38">
        <v>28</v>
      </c>
      <c r="W33" s="38">
        <v>45</v>
      </c>
      <c r="X33" s="38">
        <v>228</v>
      </c>
      <c r="Y33" s="38">
        <v>51</v>
      </c>
      <c r="Z33" s="38">
        <v>35</v>
      </c>
      <c r="AA33" s="38">
        <v>60</v>
      </c>
      <c r="AB33" s="38">
        <v>7</v>
      </c>
      <c r="AC33" s="38">
        <v>108</v>
      </c>
      <c r="AD33" s="38">
        <v>19</v>
      </c>
      <c r="AE33" s="38">
        <v>5</v>
      </c>
      <c r="AF33" s="38">
        <v>38</v>
      </c>
      <c r="AG33" s="38">
        <v>4</v>
      </c>
      <c r="AH33" s="38">
        <v>32</v>
      </c>
      <c r="AI33" s="38">
        <v>30</v>
      </c>
      <c r="AJ33" s="38">
        <v>49</v>
      </c>
      <c r="AK33" s="38">
        <v>21</v>
      </c>
      <c r="AL33" s="38">
        <v>265</v>
      </c>
      <c r="AM33" s="38">
        <v>154</v>
      </c>
      <c r="AN33" s="38">
        <v>50</v>
      </c>
      <c r="AO33" s="38">
        <v>4</v>
      </c>
      <c r="AP33" s="38">
        <v>10</v>
      </c>
      <c r="AQ33" s="38">
        <v>23</v>
      </c>
      <c r="AR33" s="37">
        <f t="shared" si="0"/>
        <v>4007</v>
      </c>
    </row>
    <row r="34" spans="2:44" ht="12.75">
      <c r="B34" s="18"/>
      <c r="C34" s="47" t="s">
        <v>34</v>
      </c>
      <c r="D34" s="48"/>
      <c r="E34" s="48"/>
      <c r="F34" s="48"/>
      <c r="G34" s="48"/>
      <c r="H34" s="48"/>
      <c r="I34" s="48"/>
      <c r="J34" s="48"/>
      <c r="K34" s="49"/>
      <c r="L34" s="36" t="s">
        <v>35</v>
      </c>
      <c r="M34" s="37">
        <v>7471</v>
      </c>
      <c r="N34" s="37">
        <v>10345</v>
      </c>
      <c r="O34" s="37">
        <v>3255</v>
      </c>
      <c r="P34" s="37">
        <v>6491</v>
      </c>
      <c r="Q34" s="37">
        <v>2185</v>
      </c>
      <c r="R34" s="37">
        <v>4464</v>
      </c>
      <c r="S34" s="37">
        <v>6088</v>
      </c>
      <c r="T34" s="37">
        <v>5618</v>
      </c>
      <c r="U34" s="37">
        <v>6601</v>
      </c>
      <c r="V34" s="37">
        <v>1857</v>
      </c>
      <c r="W34" s="37">
        <v>5961</v>
      </c>
      <c r="X34" s="37">
        <v>5872</v>
      </c>
      <c r="Y34" s="37">
        <v>3042</v>
      </c>
      <c r="Z34" s="37">
        <v>1102</v>
      </c>
      <c r="AA34" s="37">
        <v>4772</v>
      </c>
      <c r="AB34" s="37">
        <v>1536</v>
      </c>
      <c r="AC34" s="37">
        <v>6033</v>
      </c>
      <c r="AD34" s="37">
        <v>5090</v>
      </c>
      <c r="AE34" s="37">
        <v>5558</v>
      </c>
      <c r="AF34" s="37">
        <v>2638</v>
      </c>
      <c r="AG34" s="37">
        <v>2428</v>
      </c>
      <c r="AH34" s="37">
        <v>3324</v>
      </c>
      <c r="AI34" s="37">
        <v>4063</v>
      </c>
      <c r="AJ34" s="37">
        <v>2788</v>
      </c>
      <c r="AK34" s="37">
        <v>2781</v>
      </c>
      <c r="AL34" s="37">
        <v>14472</v>
      </c>
      <c r="AM34" s="37">
        <v>7767</v>
      </c>
      <c r="AN34" s="37">
        <v>537</v>
      </c>
      <c r="AO34" s="37">
        <v>530</v>
      </c>
      <c r="AP34" s="37">
        <v>477</v>
      </c>
      <c r="AQ34" s="37">
        <v>681</v>
      </c>
      <c r="AR34" s="37">
        <f t="shared" si="0"/>
        <v>135827</v>
      </c>
    </row>
    <row r="35" spans="2:44" ht="12.75">
      <c r="B35" s="18"/>
      <c r="C35" s="47" t="s">
        <v>36</v>
      </c>
      <c r="D35" s="48"/>
      <c r="E35" s="48"/>
      <c r="F35" s="48"/>
      <c r="G35" s="48"/>
      <c r="H35" s="48"/>
      <c r="I35" s="48"/>
      <c r="J35" s="48"/>
      <c r="K35" s="49"/>
      <c r="L35" s="36" t="s">
        <v>37</v>
      </c>
      <c r="M35" s="38">
        <v>155</v>
      </c>
      <c r="N35" s="38">
        <v>12</v>
      </c>
      <c r="O35" s="38">
        <v>24</v>
      </c>
      <c r="P35" s="38">
        <v>2</v>
      </c>
      <c r="Q35" s="38">
        <v>22</v>
      </c>
      <c r="R35" s="38">
        <v>5</v>
      </c>
      <c r="S35" s="38">
        <v>3</v>
      </c>
      <c r="T35" s="38">
        <v>10</v>
      </c>
      <c r="U35" s="38">
        <v>1</v>
      </c>
      <c r="V35" s="38">
        <v>1</v>
      </c>
      <c r="W35" s="38">
        <v>0</v>
      </c>
      <c r="X35" s="38">
        <v>4</v>
      </c>
      <c r="Y35" s="38">
        <v>1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1</v>
      </c>
      <c r="AF35" s="38">
        <v>2</v>
      </c>
      <c r="AG35" s="38">
        <v>0</v>
      </c>
      <c r="AH35" s="38">
        <v>0</v>
      </c>
      <c r="AI35" s="38">
        <v>1</v>
      </c>
      <c r="AJ35" s="38">
        <v>1</v>
      </c>
      <c r="AK35" s="38">
        <v>0</v>
      </c>
      <c r="AL35" s="38">
        <v>36</v>
      </c>
      <c r="AM35" s="38">
        <v>0</v>
      </c>
      <c r="AN35" s="38">
        <v>1</v>
      </c>
      <c r="AO35" s="38">
        <v>0</v>
      </c>
      <c r="AP35" s="38">
        <v>1</v>
      </c>
      <c r="AQ35" s="38">
        <v>0</v>
      </c>
      <c r="AR35" s="37">
        <f t="shared" si="0"/>
        <v>283</v>
      </c>
    </row>
    <row r="36" spans="2:44" ht="12.75">
      <c r="B36" s="18"/>
      <c r="C36" s="47" t="s">
        <v>38</v>
      </c>
      <c r="D36" s="48"/>
      <c r="E36" s="48"/>
      <c r="F36" s="48"/>
      <c r="G36" s="48"/>
      <c r="H36" s="48"/>
      <c r="I36" s="48"/>
      <c r="J36" s="48"/>
      <c r="K36" s="49"/>
      <c r="L36" s="36" t="s">
        <v>39</v>
      </c>
      <c r="M36" s="42">
        <f>(M26/M25)*100</f>
        <v>2.3007899378786716</v>
      </c>
      <c r="N36" s="42">
        <f aca="true" t="shared" si="1" ref="N36:AR36">(N26/N25)*100</f>
        <v>0.47504774964493857</v>
      </c>
      <c r="O36" s="42">
        <f t="shared" si="1"/>
        <v>0.31178549158179175</v>
      </c>
      <c r="P36" s="42">
        <f t="shared" si="1"/>
        <v>0.09773048105114561</v>
      </c>
      <c r="Q36" s="42">
        <f t="shared" si="1"/>
        <v>0.09286282833642875</v>
      </c>
      <c r="R36" s="42">
        <f t="shared" si="1"/>
        <v>0.31669431458301917</v>
      </c>
      <c r="S36" s="42">
        <f t="shared" si="1"/>
        <v>0.31794871794871793</v>
      </c>
      <c r="T36" s="42">
        <f t="shared" si="1"/>
        <v>0.13509862199405567</v>
      </c>
      <c r="U36" s="42">
        <f t="shared" si="1"/>
        <v>0.17773263932969405</v>
      </c>
      <c r="V36" s="42">
        <f t="shared" si="1"/>
        <v>0.14952153110047847</v>
      </c>
      <c r="W36" s="42">
        <f t="shared" si="1"/>
        <v>0.1709851374457451</v>
      </c>
      <c r="X36" s="42">
        <f t="shared" si="1"/>
        <v>0.5049464138499588</v>
      </c>
      <c r="Y36" s="42">
        <f t="shared" si="1"/>
        <v>0.07171886206072196</v>
      </c>
      <c r="Z36" s="42">
        <f t="shared" si="1"/>
        <v>0.3178639542275906</v>
      </c>
      <c r="AA36" s="42">
        <f t="shared" si="1"/>
        <v>0.03011594639361542</v>
      </c>
      <c r="AB36" s="42">
        <f t="shared" si="1"/>
        <v>0.21052631578947367</v>
      </c>
      <c r="AC36" s="42">
        <f t="shared" si="1"/>
        <v>0.3080203767326146</v>
      </c>
      <c r="AD36" s="42" t="e">
        <f t="shared" si="1"/>
        <v>#VALUE!</v>
      </c>
      <c r="AE36" s="42">
        <f t="shared" si="1"/>
        <v>0.05871990604815032</v>
      </c>
      <c r="AF36" s="42">
        <f t="shared" si="1"/>
        <v>0.33468802295003586</v>
      </c>
      <c r="AG36" s="42">
        <f t="shared" si="1"/>
        <v>0.03045994517209869</v>
      </c>
      <c r="AH36" s="42">
        <f t="shared" si="1"/>
        <v>0.04714757190004715</v>
      </c>
      <c r="AI36" s="42">
        <f t="shared" si="1"/>
        <v>0.09218289085545722</v>
      </c>
      <c r="AJ36" s="42">
        <f t="shared" si="1"/>
        <v>0.29891304347826086</v>
      </c>
      <c r="AK36" s="42">
        <f t="shared" si="1"/>
        <v>0.11182555213866369</v>
      </c>
      <c r="AL36" s="42">
        <f t="shared" si="1"/>
        <v>0.21843003412969283</v>
      </c>
      <c r="AM36" s="42">
        <f t="shared" si="1"/>
        <v>0.29273485318903575</v>
      </c>
      <c r="AN36" s="42">
        <f t="shared" si="1"/>
        <v>0.4153686396677051</v>
      </c>
      <c r="AO36" s="42">
        <f t="shared" si="1"/>
        <v>0</v>
      </c>
      <c r="AP36" s="42">
        <f t="shared" si="1"/>
        <v>0.08223684210526315</v>
      </c>
      <c r="AQ36" s="42">
        <f t="shared" si="1"/>
        <v>0.3864734299516908</v>
      </c>
      <c r="AR36" s="42">
        <f t="shared" si="1"/>
        <v>0.47482647952027096</v>
      </c>
    </row>
    <row r="37" spans="2:44" ht="12.75">
      <c r="B37" s="18"/>
      <c r="C37" s="47" t="s">
        <v>40</v>
      </c>
      <c r="D37" s="48"/>
      <c r="E37" s="48"/>
      <c r="F37" s="48"/>
      <c r="G37" s="48"/>
      <c r="H37" s="48"/>
      <c r="I37" s="48"/>
      <c r="J37" s="48"/>
      <c r="K37" s="49"/>
      <c r="L37" s="36" t="s">
        <v>41</v>
      </c>
      <c r="M37" s="42">
        <f>(M27/M25)*100</f>
        <v>3.665925301020017</v>
      </c>
      <c r="N37" s="42">
        <f aca="true" t="shared" si="2" ref="N37:AR37">(N27/N25)*100</f>
        <v>0.837455311229737</v>
      </c>
      <c r="O37" s="42">
        <f t="shared" si="2"/>
        <v>0.18707129494907504</v>
      </c>
      <c r="P37" s="42">
        <f t="shared" si="2"/>
        <v>0.1628841350852427</v>
      </c>
      <c r="Q37" s="42">
        <f t="shared" si="2"/>
        <v>0.13266118333775537</v>
      </c>
      <c r="R37" s="42">
        <f t="shared" si="2"/>
        <v>0.3317749962298296</v>
      </c>
      <c r="S37" s="42">
        <f t="shared" si="2"/>
        <v>0.7487179487179487</v>
      </c>
      <c r="T37" s="42">
        <f t="shared" si="2"/>
        <v>0.28370710618751693</v>
      </c>
      <c r="U37" s="42">
        <f t="shared" si="2"/>
        <v>0.16503745080614446</v>
      </c>
      <c r="V37" s="42">
        <f t="shared" si="2"/>
        <v>0</v>
      </c>
      <c r="W37" s="42">
        <f t="shared" si="2"/>
        <v>0.23674865184795477</v>
      </c>
      <c r="X37" s="42">
        <f t="shared" si="2"/>
        <v>0.4637262984336356</v>
      </c>
      <c r="Y37" s="42">
        <f t="shared" si="2"/>
        <v>0.33468802295003586</v>
      </c>
      <c r="Z37" s="42">
        <f t="shared" si="2"/>
        <v>0.19071837253655435</v>
      </c>
      <c r="AA37" s="42">
        <f t="shared" si="2"/>
        <v>0.07528986598403854</v>
      </c>
      <c r="AB37" s="42">
        <f t="shared" si="2"/>
        <v>0.05263157894736842</v>
      </c>
      <c r="AC37" s="42">
        <f t="shared" si="2"/>
        <v>0.2724795640326975</v>
      </c>
      <c r="AD37" s="42">
        <f t="shared" si="2"/>
        <v>0.0647836227001814</v>
      </c>
      <c r="AE37" s="42">
        <f t="shared" si="2"/>
        <v>0.05871990604815032</v>
      </c>
      <c r="AF37" s="42">
        <f t="shared" si="2"/>
        <v>0.33468802295003586</v>
      </c>
      <c r="AG37" s="42">
        <f t="shared" si="2"/>
        <v>0.06091989034419738</v>
      </c>
      <c r="AH37" s="42">
        <f t="shared" si="2"/>
        <v>0.16501650165016502</v>
      </c>
      <c r="AI37" s="42">
        <f t="shared" si="2"/>
        <v>0.14749262536873156</v>
      </c>
      <c r="AJ37" s="42">
        <f t="shared" si="2"/>
        <v>0.2717391304347826</v>
      </c>
      <c r="AK37" s="42">
        <f t="shared" si="2"/>
        <v>0.05591277606933184</v>
      </c>
      <c r="AL37" s="42">
        <f t="shared" si="2"/>
        <v>0.23208191126279865</v>
      </c>
      <c r="AM37" s="42">
        <f t="shared" si="2"/>
        <v>0.3725716313315</v>
      </c>
      <c r="AN37" s="42">
        <f t="shared" si="2"/>
        <v>0.4153686396677051</v>
      </c>
      <c r="AO37" s="42">
        <f t="shared" si="2"/>
        <v>0</v>
      </c>
      <c r="AP37" s="42">
        <f t="shared" si="2"/>
        <v>0</v>
      </c>
      <c r="AQ37" s="42">
        <f t="shared" si="2"/>
        <v>0.4830917874396135</v>
      </c>
      <c r="AR37" s="42">
        <f t="shared" si="2"/>
        <v>0.7072463241802888</v>
      </c>
    </row>
    <row r="38" spans="2:44" ht="12.75">
      <c r="B38" s="18"/>
      <c r="C38" s="47" t="s">
        <v>42</v>
      </c>
      <c r="D38" s="48"/>
      <c r="E38" s="48"/>
      <c r="F38" s="48"/>
      <c r="G38" s="48"/>
      <c r="H38" s="48"/>
      <c r="I38" s="48"/>
      <c r="J38" s="48"/>
      <c r="K38" s="49"/>
      <c r="L38" s="36" t="s">
        <v>43</v>
      </c>
      <c r="M38" s="42">
        <f>(M28/M25)*100</f>
        <v>7.228315054835494</v>
      </c>
      <c r="N38" s="42">
        <f aca="true" t="shared" si="3" ref="N38:AR38">(N28/N25)*100</f>
        <v>2.8453890983887558</v>
      </c>
      <c r="O38" s="42">
        <f t="shared" si="3"/>
        <v>3.26335481188942</v>
      </c>
      <c r="P38" s="42">
        <f t="shared" si="3"/>
        <v>1.3682267347160386</v>
      </c>
      <c r="Q38" s="42">
        <f t="shared" si="3"/>
        <v>2.003183868400106</v>
      </c>
      <c r="R38" s="42">
        <f t="shared" si="3"/>
        <v>1.7493590710300106</v>
      </c>
      <c r="S38" s="42">
        <f t="shared" si="3"/>
        <v>5.333333333333334</v>
      </c>
      <c r="T38" s="42">
        <f t="shared" si="3"/>
        <v>1.0942988381518508</v>
      </c>
      <c r="U38" s="42">
        <f t="shared" si="3"/>
        <v>3.224577884981592</v>
      </c>
      <c r="V38" s="42">
        <f t="shared" si="3"/>
        <v>0.26913875598086123</v>
      </c>
      <c r="W38" s="42">
        <f t="shared" si="3"/>
        <v>0.5524135209785611</v>
      </c>
      <c r="X38" s="42">
        <f t="shared" si="3"/>
        <v>2.184666117065128</v>
      </c>
      <c r="Y38" s="42">
        <f t="shared" si="3"/>
        <v>0.19125029882859193</v>
      </c>
      <c r="Z38" s="42">
        <f t="shared" si="3"/>
        <v>1.2714558169103625</v>
      </c>
      <c r="AA38" s="42">
        <f t="shared" si="3"/>
        <v>0.43668122270742354</v>
      </c>
      <c r="AB38" s="42">
        <f t="shared" si="3"/>
        <v>0.42105263157894735</v>
      </c>
      <c r="AC38" s="42">
        <f t="shared" si="3"/>
        <v>0.9003672550645658</v>
      </c>
      <c r="AD38" s="42">
        <f t="shared" si="3"/>
        <v>0.28504793988079813</v>
      </c>
      <c r="AE38" s="42">
        <f t="shared" si="3"/>
        <v>0.46975924838520255</v>
      </c>
      <c r="AF38" s="42">
        <f t="shared" si="3"/>
        <v>3.5381305283289506</v>
      </c>
      <c r="AG38" s="42">
        <f t="shared" si="3"/>
        <v>0.36551934206518427</v>
      </c>
      <c r="AH38" s="42">
        <f t="shared" si="3"/>
        <v>0.8486562942008486</v>
      </c>
      <c r="AI38" s="42">
        <f t="shared" si="3"/>
        <v>0.4424778761061947</v>
      </c>
      <c r="AJ38" s="42">
        <f t="shared" si="3"/>
        <v>4.728260869565217</v>
      </c>
      <c r="AK38" s="42">
        <f t="shared" si="3"/>
        <v>0.8946044171093095</v>
      </c>
      <c r="AL38" s="42">
        <f t="shared" si="3"/>
        <v>1.5062571103526734</v>
      </c>
      <c r="AM38" s="42">
        <f t="shared" si="3"/>
        <v>1.9781779473077263</v>
      </c>
      <c r="AN38" s="42">
        <f t="shared" si="3"/>
        <v>7.476635514018691</v>
      </c>
      <c r="AO38" s="42">
        <f t="shared" si="3"/>
        <v>0.12970168612191957</v>
      </c>
      <c r="AP38" s="42">
        <f t="shared" si="3"/>
        <v>0.4934210526315789</v>
      </c>
      <c r="AQ38" s="42">
        <f t="shared" si="3"/>
        <v>2.2705314009661834</v>
      </c>
      <c r="AR38" s="42">
        <f t="shared" si="3"/>
        <v>2.467191124467182</v>
      </c>
    </row>
    <row r="39" spans="2:44" ht="12.75">
      <c r="B39" s="18"/>
      <c r="C39" s="47" t="s">
        <v>44</v>
      </c>
      <c r="D39" s="48"/>
      <c r="E39" s="48"/>
      <c r="F39" s="48"/>
      <c r="G39" s="48"/>
      <c r="H39" s="48"/>
      <c r="I39" s="48"/>
      <c r="J39" s="48"/>
      <c r="K39" s="49"/>
      <c r="L39" s="36" t="s">
        <v>45</v>
      </c>
      <c r="M39" s="42">
        <f>(M29/M25)*100</f>
        <v>5.506557251322954</v>
      </c>
      <c r="N39" s="42">
        <f aca="true" t="shared" si="4" ref="N39:AR39">(N29/N25)*100</f>
        <v>1.1312992800822763</v>
      </c>
      <c r="O39" s="42">
        <f t="shared" si="4"/>
        <v>1.3094990646435254</v>
      </c>
      <c r="P39" s="42">
        <f t="shared" si="4"/>
        <v>0.5103702899337604</v>
      </c>
      <c r="Q39" s="42">
        <f t="shared" si="4"/>
        <v>0.30512072167683735</v>
      </c>
      <c r="R39" s="42">
        <f t="shared" si="4"/>
        <v>0.7389534006937114</v>
      </c>
      <c r="S39" s="42">
        <f t="shared" si="4"/>
        <v>0.7692307692307693</v>
      </c>
      <c r="T39" s="42">
        <f t="shared" si="4"/>
        <v>0.5674142123750339</v>
      </c>
      <c r="U39" s="42">
        <f t="shared" si="4"/>
        <v>0.34277009013583853</v>
      </c>
      <c r="V39" s="42">
        <f t="shared" si="4"/>
        <v>0.17942583732057416</v>
      </c>
      <c r="W39" s="42">
        <f t="shared" si="4"/>
        <v>0.5918716296198868</v>
      </c>
      <c r="X39" s="42">
        <f t="shared" si="4"/>
        <v>1.1438582028029678</v>
      </c>
      <c r="Y39" s="42">
        <f t="shared" si="4"/>
        <v>0.28687544824288785</v>
      </c>
      <c r="Z39" s="42">
        <f t="shared" si="4"/>
        <v>0.25429116338207247</v>
      </c>
      <c r="AA39" s="42">
        <f t="shared" si="4"/>
        <v>0.2258695979521156</v>
      </c>
      <c r="AB39" s="42">
        <f t="shared" si="4"/>
        <v>0.05263157894736842</v>
      </c>
      <c r="AC39" s="42">
        <f t="shared" si="4"/>
        <v>0.24878568889941952</v>
      </c>
      <c r="AD39" s="42">
        <f t="shared" si="4"/>
        <v>0.03887017362010883</v>
      </c>
      <c r="AE39" s="42">
        <f t="shared" si="4"/>
        <v>0.24955960070463887</v>
      </c>
      <c r="AF39" s="42">
        <f t="shared" si="4"/>
        <v>0.33468802295003586</v>
      </c>
      <c r="AG39" s="42">
        <f t="shared" si="4"/>
        <v>0.27413950654888825</v>
      </c>
      <c r="AH39" s="42">
        <f t="shared" si="4"/>
        <v>0.14144271570014144</v>
      </c>
      <c r="AI39" s="42">
        <f t="shared" si="4"/>
        <v>0.07374631268436578</v>
      </c>
      <c r="AJ39" s="42">
        <f t="shared" si="4"/>
        <v>0.5434782608695652</v>
      </c>
      <c r="AK39" s="42">
        <f t="shared" si="4"/>
        <v>0.16773832820799553</v>
      </c>
      <c r="AL39" s="42">
        <f t="shared" si="4"/>
        <v>0.33674630261660976</v>
      </c>
      <c r="AM39" s="42">
        <f t="shared" si="4"/>
        <v>0.7894970282977025</v>
      </c>
      <c r="AN39" s="42">
        <f t="shared" si="4"/>
        <v>0.6230529595015576</v>
      </c>
      <c r="AO39" s="42">
        <f t="shared" si="4"/>
        <v>0</v>
      </c>
      <c r="AP39" s="42">
        <f t="shared" si="4"/>
        <v>0</v>
      </c>
      <c r="AQ39" s="42">
        <f t="shared" si="4"/>
        <v>0.8695652173913043</v>
      </c>
      <c r="AR39" s="42">
        <f t="shared" si="4"/>
        <v>1.123059952517352</v>
      </c>
    </row>
    <row r="40" spans="2:44" ht="12.75">
      <c r="B40" s="18"/>
      <c r="C40" s="50" t="s">
        <v>46</v>
      </c>
      <c r="D40" s="51"/>
      <c r="E40" s="51"/>
      <c r="F40" s="51"/>
      <c r="G40" s="51"/>
      <c r="H40" s="51"/>
      <c r="I40" s="51"/>
      <c r="J40" s="51"/>
      <c r="K40" s="52"/>
      <c r="L40" s="40" t="s">
        <v>47</v>
      </c>
      <c r="M40" s="43">
        <f>(M30/M25)*100</f>
        <v>13.356085589385689</v>
      </c>
      <c r="N40" s="43">
        <f aca="true" t="shared" si="5" ref="N40:AR40">(N30/N25)*100</f>
        <v>3.9864831774327834</v>
      </c>
      <c r="O40" s="43">
        <f t="shared" si="5"/>
        <v>4.2818540843899395</v>
      </c>
      <c r="P40" s="43">
        <f t="shared" si="5"/>
        <v>1.9871864480399608</v>
      </c>
      <c r="Q40" s="43">
        <f t="shared" si="5"/>
        <v>2.8787476784292916</v>
      </c>
      <c r="R40" s="43">
        <f t="shared" si="5"/>
        <v>1.9906499773789776</v>
      </c>
      <c r="S40" s="43">
        <f t="shared" si="5"/>
        <v>5.2615384615384615</v>
      </c>
      <c r="T40" s="43">
        <f t="shared" si="5"/>
        <v>2.850580924074574</v>
      </c>
      <c r="U40" s="43">
        <f t="shared" si="5"/>
        <v>1.0917862130252634</v>
      </c>
      <c r="V40" s="43">
        <f t="shared" si="5"/>
        <v>2.5717703349282295</v>
      </c>
      <c r="W40" s="43">
        <f t="shared" si="5"/>
        <v>0.4471918979350256</v>
      </c>
      <c r="X40" s="43">
        <f t="shared" si="5"/>
        <v>5.605935696619951</v>
      </c>
      <c r="Y40" s="43">
        <f t="shared" si="5"/>
        <v>3.490317953621803</v>
      </c>
      <c r="Z40" s="43">
        <f t="shared" si="5"/>
        <v>2.6064844246662426</v>
      </c>
      <c r="AA40" s="43">
        <f t="shared" si="5"/>
        <v>0.4818551422978467</v>
      </c>
      <c r="AB40" s="43">
        <f t="shared" si="5"/>
        <v>1.9473684210526316</v>
      </c>
      <c r="AC40" s="43">
        <f t="shared" si="5"/>
        <v>3.1275915175927023</v>
      </c>
      <c r="AD40" s="43">
        <f t="shared" si="5"/>
        <v>6.491318994558176</v>
      </c>
      <c r="AE40" s="43">
        <f t="shared" si="5"/>
        <v>0.8367586611861421</v>
      </c>
      <c r="AF40" s="43">
        <f t="shared" si="5"/>
        <v>2.5579727468324167</v>
      </c>
      <c r="AG40" s="43">
        <f t="shared" si="5"/>
        <v>0.6701187937861712</v>
      </c>
      <c r="AH40" s="43">
        <f t="shared" si="5"/>
        <v>1.6265912305516266</v>
      </c>
      <c r="AI40" s="43">
        <f t="shared" si="5"/>
        <v>2.3783185840707963</v>
      </c>
      <c r="AJ40" s="43">
        <f t="shared" si="5"/>
        <v>3.342391304347826</v>
      </c>
      <c r="AK40" s="43">
        <f t="shared" si="5"/>
        <v>1.36986301369863</v>
      </c>
      <c r="AL40" s="43">
        <f t="shared" si="5"/>
        <v>3.026166097838453</v>
      </c>
      <c r="AM40" s="43">
        <f t="shared" si="5"/>
        <v>3.273307903841036</v>
      </c>
      <c r="AN40" s="43">
        <f t="shared" si="5"/>
        <v>6.749740394600208</v>
      </c>
      <c r="AO40" s="43">
        <f t="shared" si="5"/>
        <v>2.3346303501945527</v>
      </c>
      <c r="AP40" s="43">
        <f t="shared" si="5"/>
        <v>0.575657894736842</v>
      </c>
      <c r="AQ40" s="43">
        <f t="shared" si="5"/>
        <v>4.444444444444445</v>
      </c>
      <c r="AR40" s="43">
        <f t="shared" si="5"/>
        <v>4.222596474663059</v>
      </c>
    </row>
    <row r="41" spans="2:44" s="27" customFormat="1" ht="25.5" customHeight="1">
      <c r="B41" s="26"/>
      <c r="C41" s="47" t="s">
        <v>48</v>
      </c>
      <c r="D41" s="48"/>
      <c r="E41" s="48"/>
      <c r="F41" s="48"/>
      <c r="G41" s="48"/>
      <c r="H41" s="48"/>
      <c r="I41" s="48"/>
      <c r="J41" s="48"/>
      <c r="K41" s="49"/>
      <c r="L41" s="36" t="s">
        <v>49</v>
      </c>
      <c r="M41" s="42">
        <f>(M31/M25)*100</f>
        <v>4.018713091494747</v>
      </c>
      <c r="N41" s="42">
        <f aca="true" t="shared" si="6" ref="N41:AR41">(N31/N25)*100</f>
        <v>28.610607767275575</v>
      </c>
      <c r="O41" s="42">
        <f t="shared" si="6"/>
        <v>9.790064435668262</v>
      </c>
      <c r="P41" s="42">
        <f t="shared" si="6"/>
        <v>20.740579867520903</v>
      </c>
      <c r="Q41" s="42">
        <f t="shared" si="6"/>
        <v>60.321040063677366</v>
      </c>
      <c r="R41" s="42">
        <f t="shared" si="6"/>
        <v>23.586186095611524</v>
      </c>
      <c r="S41" s="42">
        <f t="shared" si="6"/>
        <v>10.78974358974359</v>
      </c>
      <c r="T41" s="42">
        <f t="shared" si="6"/>
        <v>9.592002161577952</v>
      </c>
      <c r="U41" s="42">
        <f t="shared" si="6"/>
        <v>6.804621048622572</v>
      </c>
      <c r="V41" s="42">
        <f t="shared" si="6"/>
        <v>37.739234449760765</v>
      </c>
      <c r="W41" s="42">
        <f t="shared" si="6"/>
        <v>15.283440747073524</v>
      </c>
      <c r="X41" s="42">
        <f t="shared" si="6"/>
        <v>17.116652926628195</v>
      </c>
      <c r="Y41" s="42">
        <f t="shared" si="6"/>
        <v>15.180492469519482</v>
      </c>
      <c r="Z41" s="42">
        <f t="shared" si="6"/>
        <v>11.760966306420851</v>
      </c>
      <c r="AA41" s="42">
        <f t="shared" si="6"/>
        <v>21.156452341514832</v>
      </c>
      <c r="AB41" s="42">
        <f t="shared" si="6"/>
        <v>14.684210526315788</v>
      </c>
      <c r="AC41" s="42">
        <f t="shared" si="6"/>
        <v>15.187773960431228</v>
      </c>
      <c r="AD41" s="42">
        <f t="shared" si="6"/>
        <v>22.829748639543922</v>
      </c>
      <c r="AE41" s="42">
        <f t="shared" si="6"/>
        <v>14.13681738109219</v>
      </c>
      <c r="AF41" s="42">
        <f t="shared" si="6"/>
        <v>16.973464021037532</v>
      </c>
      <c r="AG41" s="42">
        <f t="shared" si="6"/>
        <v>22.75357904355772</v>
      </c>
      <c r="AH41" s="42">
        <f t="shared" si="6"/>
        <v>10.82036775106082</v>
      </c>
      <c r="AI41" s="42">
        <f t="shared" si="6"/>
        <v>18.270648967551622</v>
      </c>
      <c r="AJ41" s="42">
        <f t="shared" si="6"/>
        <v>4.809782608695652</v>
      </c>
      <c r="AK41" s="42">
        <f t="shared" si="6"/>
        <v>14.481409001956946</v>
      </c>
      <c r="AL41" s="42">
        <f t="shared" si="6"/>
        <v>22.666666666666664</v>
      </c>
      <c r="AM41" s="42">
        <f t="shared" si="6"/>
        <v>13.297258937283777</v>
      </c>
      <c r="AN41" s="42">
        <f t="shared" si="6"/>
        <v>3.115264797507788</v>
      </c>
      <c r="AO41" s="42">
        <f t="shared" si="6"/>
        <v>22.30869001297017</v>
      </c>
      <c r="AP41" s="42">
        <f t="shared" si="6"/>
        <v>54.35855263157895</v>
      </c>
      <c r="AQ41" s="42">
        <f t="shared" si="6"/>
        <v>50.53140096618357</v>
      </c>
      <c r="AR41" s="42">
        <f t="shared" si="6"/>
        <v>18.279003681494025</v>
      </c>
    </row>
    <row r="42" spans="2:44" ht="12.75">
      <c r="B42" s="18"/>
      <c r="C42" s="50" t="s">
        <v>50</v>
      </c>
      <c r="D42" s="51"/>
      <c r="E42" s="51"/>
      <c r="F42" s="51"/>
      <c r="G42" s="51"/>
      <c r="H42" s="51"/>
      <c r="I42" s="51"/>
      <c r="J42" s="51"/>
      <c r="K42" s="52"/>
      <c r="L42" s="40" t="s">
        <v>51</v>
      </c>
      <c r="M42" s="43">
        <f>(M32/M25)*100</f>
        <v>28.487614080834422</v>
      </c>
      <c r="N42" s="43">
        <f aca="true" t="shared" si="7" ref="N42:AR42">(N32/N25)*100</f>
        <v>9.701748371614674</v>
      </c>
      <c r="O42" s="43">
        <f t="shared" si="7"/>
        <v>8.418208272708377</v>
      </c>
      <c r="P42" s="43">
        <f t="shared" si="7"/>
        <v>4.0829623194700835</v>
      </c>
      <c r="Q42" s="43">
        <f t="shared" si="7"/>
        <v>4.855399310161847</v>
      </c>
      <c r="R42" s="43">
        <f t="shared" si="7"/>
        <v>3.272507917357865</v>
      </c>
      <c r="S42" s="43">
        <f t="shared" si="7"/>
        <v>13.312820512820513</v>
      </c>
      <c r="T42" s="43">
        <f t="shared" si="7"/>
        <v>7.714131315860579</v>
      </c>
      <c r="U42" s="43">
        <f t="shared" si="7"/>
        <v>3.8085565570648723</v>
      </c>
      <c r="V42" s="43">
        <f t="shared" si="7"/>
        <v>2.751196172248804</v>
      </c>
      <c r="W42" s="43">
        <f t="shared" si="7"/>
        <v>3.9195054583716957</v>
      </c>
      <c r="X42" s="43">
        <f t="shared" si="7"/>
        <v>10.222588623248145</v>
      </c>
      <c r="Y42" s="43">
        <f t="shared" si="7"/>
        <v>6.6459478842935695</v>
      </c>
      <c r="Z42" s="43">
        <f t="shared" si="7"/>
        <v>11.633820724729816</v>
      </c>
      <c r="AA42" s="43">
        <f t="shared" si="7"/>
        <v>5.134768860111429</v>
      </c>
      <c r="AB42" s="43">
        <f t="shared" si="7"/>
        <v>1.526315789473684</v>
      </c>
      <c r="AC42" s="43">
        <f t="shared" si="7"/>
        <v>8.00852979504798</v>
      </c>
      <c r="AD42" s="43">
        <f t="shared" si="7"/>
        <v>4.172065301891681</v>
      </c>
      <c r="AE42" s="43">
        <f t="shared" si="7"/>
        <v>2.5983558426306517</v>
      </c>
      <c r="AF42" s="43">
        <f t="shared" si="7"/>
        <v>11.97704996414057</v>
      </c>
      <c r="AG42" s="43">
        <f t="shared" si="7"/>
        <v>1.7666768199817242</v>
      </c>
      <c r="AH42" s="43">
        <f t="shared" si="7"/>
        <v>7.378595002357378</v>
      </c>
      <c r="AI42" s="43">
        <f t="shared" si="7"/>
        <v>3.3370206489675516</v>
      </c>
      <c r="AJ42" s="43">
        <f t="shared" si="7"/>
        <v>8.994565217391305</v>
      </c>
      <c r="AK42" s="43">
        <f t="shared" si="7"/>
        <v>4.892367906066536</v>
      </c>
      <c r="AL42" s="43">
        <f t="shared" si="7"/>
        <v>5.160409556313994</v>
      </c>
      <c r="AM42" s="43">
        <f t="shared" si="7"/>
        <v>9.87314823028475</v>
      </c>
      <c r="AN42" s="43">
        <f t="shared" si="7"/>
        <v>20.24922118380062</v>
      </c>
      <c r="AO42" s="43">
        <f t="shared" si="7"/>
        <v>6.09597924773022</v>
      </c>
      <c r="AP42" s="43">
        <f t="shared" si="7"/>
        <v>4.5230263157894735</v>
      </c>
      <c r="AQ42" s="43">
        <f t="shared" si="7"/>
        <v>7.004830917874397</v>
      </c>
      <c r="AR42" s="43">
        <f t="shared" si="7"/>
        <v>9.341734342301773</v>
      </c>
    </row>
    <row r="43" spans="2:44" s="27" customFormat="1" ht="23.25" customHeight="1">
      <c r="B43" s="26"/>
      <c r="C43" s="47" t="s">
        <v>52</v>
      </c>
      <c r="D43" s="48"/>
      <c r="E43" s="48"/>
      <c r="F43" s="48"/>
      <c r="G43" s="48"/>
      <c r="H43" s="48"/>
      <c r="I43" s="48"/>
      <c r="J43" s="48"/>
      <c r="K43" s="49"/>
      <c r="L43" s="36" t="s">
        <v>53</v>
      </c>
      <c r="M43" s="42">
        <f>(M33/M25)*100</f>
        <v>6.434542526267352</v>
      </c>
      <c r="N43" s="42">
        <f aca="true" t="shared" si="8" ref="N43:AR43">(N33/N25)*100</f>
        <v>2.1058817767765317</v>
      </c>
      <c r="O43" s="42">
        <f t="shared" si="8"/>
        <v>4.344211182706298</v>
      </c>
      <c r="P43" s="42">
        <f t="shared" si="8"/>
        <v>0.7166901943750679</v>
      </c>
      <c r="Q43" s="42">
        <f t="shared" si="8"/>
        <v>0.15919342000530645</v>
      </c>
      <c r="R43" s="42">
        <f t="shared" si="8"/>
        <v>0.6635499924596592</v>
      </c>
      <c r="S43" s="42">
        <f t="shared" si="8"/>
        <v>1.0666666666666667</v>
      </c>
      <c r="T43" s="42">
        <f t="shared" si="8"/>
        <v>1.904890570116185</v>
      </c>
      <c r="U43" s="42">
        <f t="shared" si="8"/>
        <v>0.7236257458423258</v>
      </c>
      <c r="V43" s="42">
        <f t="shared" si="8"/>
        <v>0.8373205741626795</v>
      </c>
      <c r="W43" s="42">
        <f t="shared" si="8"/>
        <v>0.5918716296198868</v>
      </c>
      <c r="X43" s="42">
        <f t="shared" si="8"/>
        <v>2.3495465787304206</v>
      </c>
      <c r="Y43" s="42">
        <f t="shared" si="8"/>
        <v>1.2192206550322735</v>
      </c>
      <c r="Z43" s="42">
        <f t="shared" si="8"/>
        <v>2.2250476795931338</v>
      </c>
      <c r="AA43" s="42">
        <f t="shared" si="8"/>
        <v>0.9034783918084625</v>
      </c>
      <c r="AB43" s="42">
        <f t="shared" si="8"/>
        <v>0.3684210526315789</v>
      </c>
      <c r="AC43" s="42">
        <f t="shared" si="8"/>
        <v>1.2794692571970145</v>
      </c>
      <c r="AD43" s="42">
        <f t="shared" si="8"/>
        <v>0.2461777662606893</v>
      </c>
      <c r="AE43" s="42">
        <f t="shared" si="8"/>
        <v>0.0733998825601879</v>
      </c>
      <c r="AF43" s="42">
        <f t="shared" si="8"/>
        <v>0.9084389194358117</v>
      </c>
      <c r="AG43" s="42">
        <f t="shared" si="8"/>
        <v>0.12183978068839477</v>
      </c>
      <c r="AH43" s="42">
        <f t="shared" si="8"/>
        <v>0.7543611504007544</v>
      </c>
      <c r="AI43" s="42">
        <f t="shared" si="8"/>
        <v>0.5530973451327433</v>
      </c>
      <c r="AJ43" s="42">
        <f t="shared" si="8"/>
        <v>1.3315217391304348</v>
      </c>
      <c r="AK43" s="42">
        <f t="shared" si="8"/>
        <v>0.5870841487279843</v>
      </c>
      <c r="AL43" s="42">
        <f t="shared" si="8"/>
        <v>1.205915813424346</v>
      </c>
      <c r="AM43" s="42">
        <f t="shared" si="8"/>
        <v>1.3660959815488336</v>
      </c>
      <c r="AN43" s="42">
        <f t="shared" si="8"/>
        <v>5.192107995846314</v>
      </c>
      <c r="AO43" s="42">
        <f t="shared" si="8"/>
        <v>0.5188067444876783</v>
      </c>
      <c r="AP43" s="42">
        <f t="shared" si="8"/>
        <v>0.8223684210526315</v>
      </c>
      <c r="AQ43" s="42">
        <f t="shared" si="8"/>
        <v>1.1111111111111112</v>
      </c>
      <c r="AR43" s="42">
        <f t="shared" si="8"/>
        <v>1.818957651470101</v>
      </c>
    </row>
    <row r="44" spans="2:44" ht="12.75">
      <c r="B44" s="18"/>
      <c r="C44" s="47" t="s">
        <v>34</v>
      </c>
      <c r="D44" s="48"/>
      <c r="E44" s="48"/>
      <c r="F44" s="48"/>
      <c r="G44" s="48"/>
      <c r="H44" s="48"/>
      <c r="I44" s="48"/>
      <c r="J44" s="48"/>
      <c r="K44" s="49"/>
      <c r="L44" s="36" t="s">
        <v>54</v>
      </c>
      <c r="M44" s="42">
        <f>(M34/M25)*100</f>
        <v>28.648669376485923</v>
      </c>
      <c r="N44" s="42">
        <f aca="true" t="shared" si="9" ref="N44:AR44">(N34/N25)*100</f>
        <v>50.66359762965865</v>
      </c>
      <c r="O44" s="42">
        <f t="shared" si="9"/>
        <v>67.6574516732488</v>
      </c>
      <c r="P44" s="42">
        <f t="shared" si="9"/>
        <v>70.48539472255402</v>
      </c>
      <c r="Q44" s="42">
        <f t="shared" si="9"/>
        <v>28.98646855929955</v>
      </c>
      <c r="R44" s="42">
        <f t="shared" si="9"/>
        <v>67.32016287136179</v>
      </c>
      <c r="S44" s="42">
        <f t="shared" si="9"/>
        <v>62.44102564102564</v>
      </c>
      <c r="T44" s="42">
        <f t="shared" si="9"/>
        <v>75.89840583626048</v>
      </c>
      <c r="U44" s="42">
        <f t="shared" si="9"/>
        <v>83.80093944395074</v>
      </c>
      <c r="V44" s="42">
        <f t="shared" si="9"/>
        <v>55.532296650717704</v>
      </c>
      <c r="W44" s="42">
        <f t="shared" si="9"/>
        <v>78.40326187031434</v>
      </c>
      <c r="X44" s="42">
        <f t="shared" si="9"/>
        <v>60.5111294311624</v>
      </c>
      <c r="Y44" s="42">
        <f t="shared" si="9"/>
        <v>72.72292612957207</v>
      </c>
      <c r="Z44" s="42">
        <f t="shared" si="9"/>
        <v>70.05721551176096</v>
      </c>
      <c r="AA44" s="42">
        <f t="shared" si="9"/>
        <v>71.85664809516639</v>
      </c>
      <c r="AB44" s="42">
        <f t="shared" si="9"/>
        <v>80.84210526315789</v>
      </c>
      <c r="AC44" s="42">
        <f t="shared" si="9"/>
        <v>71.47257433953324</v>
      </c>
      <c r="AD44" s="42">
        <f t="shared" si="9"/>
        <v>65.94972790878467</v>
      </c>
      <c r="AE44" s="42">
        <f t="shared" si="9"/>
        <v>81.59130945390487</v>
      </c>
      <c r="AF44" s="42">
        <f t="shared" si="9"/>
        <v>63.06478603872818</v>
      </c>
      <c r="AG44" s="42">
        <f t="shared" si="9"/>
        <v>73.95674687785562</v>
      </c>
      <c r="AH44" s="42">
        <f t="shared" si="9"/>
        <v>78.35926449787836</v>
      </c>
      <c r="AI44" s="42">
        <f t="shared" si="9"/>
        <v>74.90781710914455</v>
      </c>
      <c r="AJ44" s="42">
        <f t="shared" si="9"/>
        <v>75.76086956521739</v>
      </c>
      <c r="AK44" s="42">
        <f t="shared" si="9"/>
        <v>77.74671512440592</v>
      </c>
      <c r="AL44" s="42">
        <f t="shared" si="9"/>
        <v>65.85665529010238</v>
      </c>
      <c r="AM44" s="42">
        <f t="shared" si="9"/>
        <v>68.89913953694669</v>
      </c>
      <c r="AN44" s="42">
        <f t="shared" si="9"/>
        <v>55.7632398753894</v>
      </c>
      <c r="AO44" s="42">
        <f t="shared" si="9"/>
        <v>68.74189364461738</v>
      </c>
      <c r="AP44" s="42">
        <f t="shared" si="9"/>
        <v>39.22697368421053</v>
      </c>
      <c r="AQ44" s="42">
        <f t="shared" si="9"/>
        <v>32.89855072463768</v>
      </c>
      <c r="AR44" s="42">
        <f t="shared" si="9"/>
        <v>61.65798875124268</v>
      </c>
    </row>
    <row r="45" spans="2:44" ht="12.75">
      <c r="B45" s="18"/>
      <c r="C45" s="47" t="s">
        <v>55</v>
      </c>
      <c r="D45" s="48"/>
      <c r="E45" s="48"/>
      <c r="F45" s="48"/>
      <c r="G45" s="48"/>
      <c r="H45" s="48"/>
      <c r="I45" s="48"/>
      <c r="J45" s="48"/>
      <c r="K45" s="49"/>
      <c r="L45" s="36" t="s">
        <v>56</v>
      </c>
      <c r="M45" s="42">
        <f>(M35/M25)*100</f>
        <v>0.5943707339519902</v>
      </c>
      <c r="N45" s="42">
        <f aca="true" t="shared" si="10" ref="N45:AR45">(N35/N25)*100</f>
        <v>0.05876879377050786</v>
      </c>
      <c r="O45" s="42">
        <f t="shared" si="10"/>
        <v>0.4988567865308668</v>
      </c>
      <c r="P45" s="42">
        <f t="shared" si="10"/>
        <v>0.02171788467803236</v>
      </c>
      <c r="Q45" s="42">
        <f t="shared" si="10"/>
        <v>0.29185460334306185</v>
      </c>
      <c r="R45" s="42">
        <f t="shared" si="10"/>
        <v>0.07540340823405217</v>
      </c>
      <c r="S45" s="42">
        <f t="shared" si="10"/>
        <v>0.03076923076923077</v>
      </c>
      <c r="T45" s="42">
        <f t="shared" si="10"/>
        <v>0.13509862199405567</v>
      </c>
      <c r="U45" s="42">
        <f t="shared" si="10"/>
        <v>0.012695188523549577</v>
      </c>
      <c r="V45" s="42">
        <f t="shared" si="10"/>
        <v>0.029904306220095694</v>
      </c>
      <c r="W45" s="42">
        <f t="shared" si="10"/>
        <v>0</v>
      </c>
      <c r="X45" s="42">
        <f t="shared" si="10"/>
        <v>0.041220115416323165</v>
      </c>
      <c r="Y45" s="42">
        <f t="shared" si="10"/>
        <v>0.02390628735357399</v>
      </c>
      <c r="Z45" s="42">
        <f t="shared" si="10"/>
        <v>0</v>
      </c>
      <c r="AA45" s="42">
        <f t="shared" si="10"/>
        <v>0</v>
      </c>
      <c r="AB45" s="42">
        <f t="shared" si="10"/>
        <v>0</v>
      </c>
      <c r="AC45" s="42">
        <f t="shared" si="10"/>
        <v>0</v>
      </c>
      <c r="AD45" s="42">
        <f t="shared" si="10"/>
        <v>0</v>
      </c>
      <c r="AE45" s="42">
        <f t="shared" si="10"/>
        <v>0.01467997651203758</v>
      </c>
      <c r="AF45" s="42">
        <f t="shared" si="10"/>
        <v>0.04781257470714798</v>
      </c>
      <c r="AG45" s="42">
        <f t="shared" si="10"/>
        <v>0</v>
      </c>
      <c r="AH45" s="42">
        <f t="shared" si="10"/>
        <v>0</v>
      </c>
      <c r="AI45" s="42">
        <f t="shared" si="10"/>
        <v>0.018436578171091445</v>
      </c>
      <c r="AJ45" s="42">
        <f t="shared" si="10"/>
        <v>0.02717391304347826</v>
      </c>
      <c r="AK45" s="42">
        <f t="shared" si="10"/>
        <v>0</v>
      </c>
      <c r="AL45" s="42">
        <f t="shared" si="10"/>
        <v>0.16382252559726962</v>
      </c>
      <c r="AM45" s="42">
        <f t="shared" si="10"/>
        <v>0</v>
      </c>
      <c r="AN45" s="42">
        <f t="shared" si="10"/>
        <v>0.10384215991692627</v>
      </c>
      <c r="AO45" s="42">
        <f t="shared" si="10"/>
        <v>0</v>
      </c>
      <c r="AP45" s="42">
        <f t="shared" si="10"/>
        <v>0.08223684210526315</v>
      </c>
      <c r="AQ45" s="42">
        <f t="shared" si="10"/>
        <v>0</v>
      </c>
      <c r="AR45" s="42">
        <f t="shared" si="10"/>
        <v>0.12846643757575207</v>
      </c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</sheetData>
  <mergeCells count="56">
    <mergeCell ref="AH20:AH21"/>
    <mergeCell ref="AI20:AI21"/>
    <mergeCell ref="AJ20:AJ21"/>
    <mergeCell ref="AK20:AK21"/>
    <mergeCell ref="AD20:AD21"/>
    <mergeCell ref="AE20:AE21"/>
    <mergeCell ref="AF20:AF21"/>
    <mergeCell ref="AG20:AG21"/>
    <mergeCell ref="Z20:Z21"/>
    <mergeCell ref="AA20:AA21"/>
    <mergeCell ref="AB20:AB21"/>
    <mergeCell ref="AC20:AC21"/>
    <mergeCell ref="AR20:AR21"/>
    <mergeCell ref="C24:K24"/>
    <mergeCell ref="C26:K26"/>
    <mergeCell ref="C22:K22"/>
    <mergeCell ref="V20:V21"/>
    <mergeCell ref="W20:W21"/>
    <mergeCell ref="C25:K25"/>
    <mergeCell ref="M20:M21"/>
    <mergeCell ref="X20:X21"/>
    <mergeCell ref="Y20:Y21"/>
    <mergeCell ref="B7:F7"/>
    <mergeCell ref="G7:I7"/>
    <mergeCell ref="K7:L7"/>
    <mergeCell ref="U20:U21"/>
    <mergeCell ref="N20:N21"/>
    <mergeCell ref="B2:R2"/>
    <mergeCell ref="T20:T21"/>
    <mergeCell ref="O20:O21"/>
    <mergeCell ref="P20:P21"/>
    <mergeCell ref="Q20:Q21"/>
    <mergeCell ref="R20:R21"/>
    <mergeCell ref="S20:S21"/>
    <mergeCell ref="B3:R3"/>
    <mergeCell ref="B4:R4"/>
    <mergeCell ref="B5:R5"/>
    <mergeCell ref="C27:K27"/>
    <mergeCell ref="C28:K28"/>
    <mergeCell ref="C29:K29"/>
    <mergeCell ref="C30:K30"/>
    <mergeCell ref="C37:K37"/>
    <mergeCell ref="C38:K38"/>
    <mergeCell ref="C31:K31"/>
    <mergeCell ref="C32:K32"/>
    <mergeCell ref="C33:K33"/>
    <mergeCell ref="C34:K34"/>
    <mergeCell ref="C35:K35"/>
    <mergeCell ref="C36:K36"/>
    <mergeCell ref="C43:K43"/>
    <mergeCell ref="C44:K44"/>
    <mergeCell ref="C45:K45"/>
    <mergeCell ref="C39:K39"/>
    <mergeCell ref="C40:K40"/>
    <mergeCell ref="C41:K41"/>
    <mergeCell ref="C42:K42"/>
  </mergeCells>
  <printOptions/>
  <pageMargins left="0.7874015748031497" right="0.22" top="0.984251968503937" bottom="0.984251968503937" header="0" footer="0"/>
  <pageSetup horizontalDpi="600" verticalDpi="600" orientation="landscape" paperSize="5" scale="35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2007-10-29T21:21:14Z</cp:lastPrinted>
  <dcterms:created xsi:type="dcterms:W3CDTF">2005-09-23T17:17:30Z</dcterms:created>
  <dcterms:modified xsi:type="dcterms:W3CDTF">2007-10-29T21:21:22Z</dcterms:modified>
  <cp:category/>
  <cp:version/>
  <cp:contentType/>
  <cp:contentStatus/>
</cp:coreProperties>
</file>