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09-13" sheetId="1" r:id="rId1"/>
    <sheet name="Hoja3" sheetId="2" r:id="rId2"/>
  </sheets>
  <definedNames>
    <definedName name="_xlnm.Print_Area" localSheetId="0">'Tabla 09-13'!$A$1:$AQ$30</definedName>
  </definedNames>
  <calcPr fullCalcOnLoad="1"/>
</workbook>
</file>

<file path=xl/sharedStrings.xml><?xml version="1.0" encoding="utf-8"?>
<sst xmlns="http://schemas.openxmlformats.org/spreadsheetml/2006/main" count="69" uniqueCount="68">
  <si>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</si>
  <si>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</si>
  <si>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</si>
  <si>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</si>
  <si>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</si>
  <si>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</si>
  <si>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</si>
  <si>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Código Departamento y Municipio</t>
  </si>
  <si>
    <t>Población Analfabeta</t>
  </si>
  <si>
    <t>Población Alfabeta</t>
  </si>
  <si>
    <t>Población Alfabeta Hombre</t>
  </si>
  <si>
    <t>Población Alfabeta Mujer</t>
  </si>
  <si>
    <t>Tasa Analfabetismo porcentaje</t>
  </si>
  <si>
    <t>Tasa Mujeres Alfabetas porcentaje</t>
  </si>
  <si>
    <t>Tasa de Hombres Alfabetas porcentaje</t>
  </si>
  <si>
    <t>Indicador</t>
  </si>
  <si>
    <t>Población de más de 7 años Analfabeta y Alfabeta, por Sexo</t>
  </si>
  <si>
    <t>Número de personas</t>
  </si>
  <si>
    <t>Total Población más de 7 años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</si>
  <si>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</si>
  <si>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</si>
  <si>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</si>
  <si>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Publicación</t>
  </si>
  <si>
    <t>Instituto Nacional de Estadística, XI Censo de Población y VI Habitación</t>
  </si>
  <si>
    <t>Tasa General de Analfabetismo / Tasa de Analfabetismo Hombres / Tasa de Analfabetismo  Mujeres</t>
  </si>
  <si>
    <t>Ref. Código Campo</t>
  </si>
  <si>
    <t>T_POB_MAS7</t>
  </si>
  <si>
    <t>T_POB_ANA</t>
  </si>
  <si>
    <t>T_POB_ALF</t>
  </si>
  <si>
    <t>T_POB_ALH</t>
  </si>
  <si>
    <t>T_POB_ALM</t>
  </si>
  <si>
    <t>P_ALFA_M</t>
  </si>
  <si>
    <t>P_ALFA_H</t>
  </si>
  <si>
    <t>P_ANALF</t>
  </si>
  <si>
    <t xml:space="preserve">  09 - 13</t>
  </si>
  <si>
    <t>Municipios del Departamento de Huehuetenango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</si>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</sst>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3" borderId="2" xfId="0" applyFont="1" applyFill="1" applyBorder="1" applyAlignment="1">
      <alignment wrapText="1"/>
    </xf>
    <xf numFmtId="1" fontId="0" fillId="3" borderId="7" xfId="0" applyNumberFormat="1" applyFill="1" applyBorder="1" applyAlignment="1">
      <alignment/>
    </xf>
    <xf numFmtId="0" fontId="0" fillId="3" borderId="7" xfId="0" applyFill="1" applyBorder="1" applyAlignment="1">
      <alignment/>
    </xf>
    <xf numFmtId="1" fontId="0" fillId="3" borderId="7" xfId="0" applyNumberFormat="1" applyFont="1" applyFill="1" applyBorder="1" applyAlignment="1">
      <alignment horizontal="right"/>
    </xf>
    <xf numFmtId="1" fontId="0" fillId="3" borderId="7" xfId="0" applyNumberFormat="1" applyFill="1" applyBorder="1" applyAlignment="1">
      <alignment horizontal="right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1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2" fontId="0" fillId="3" borderId="7" xfId="0" applyNumberForma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" fontId="5" fillId="2" borderId="2" xfId="0" applyNumberFormat="1" applyFont="1" applyFill="1" applyBorder="1" applyAlignment="1">
      <alignment wrapText="1"/>
    </xf>
    <xf numFmtId="16" fontId="5" fillId="2" borderId="3" xfId="0" applyNumberFormat="1" applyFont="1" applyFill="1" applyBorder="1" applyAlignment="1">
      <alignment wrapText="1"/>
    </xf>
    <xf numFmtId="16" fontId="5" fillId="2" borderId="1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tabSelected="1" workbookViewId="0" topLeftCell="A1">
      <selection activeCell="K16" sqref="K16"/>
    </sheetView>
  </sheetViews>
  <sheetFormatPr defaultColWidth="11.421875" defaultRowHeight="12.75"/>
  <cols>
    <col min="1" max="9" width="2.7109375" style="0" customWidth="1"/>
    <col min="10" max="10" width="11.8515625" style="0" customWidth="1"/>
    <col min="11" max="11" width="14.421875" style="0" customWidth="1"/>
    <col min="12" max="12" width="12.421875" style="0" customWidth="1"/>
    <col min="13" max="13" width="11.140625" style="0" customWidth="1"/>
    <col min="14" max="14" width="10.7109375" style="0" customWidth="1"/>
    <col min="15" max="15" width="11.7109375" style="0" customWidth="1"/>
    <col min="16" max="21" width="10.7109375" style="0" customWidth="1"/>
    <col min="23" max="23" width="10.7109375" style="0" customWidth="1"/>
    <col min="24" max="24" width="10.57421875" style="0" customWidth="1"/>
    <col min="25" max="42" width="10.7109375" style="0" customWidth="1"/>
    <col min="43" max="43" width="14.00390625" style="0" customWidth="1"/>
    <col min="44" max="44" width="8.00390625" style="0" customWidth="1"/>
    <col min="45" max="16384" width="2.7109375" style="0" customWidth="1"/>
  </cols>
  <sheetData>
    <row r="1" spans="1:43" s="12" customFormat="1" ht="12.75" customHeight="1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12.7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12.75" customHeight="1">
      <c r="A3" s="71" t="s">
        <v>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12.75" customHeight="1">
      <c r="A4" s="71" t="s">
        <v>21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="11" customFormat="1" ht="12"/>
    <row r="6" spans="1:43" s="14" customFormat="1" ht="12.75" customHeight="1">
      <c r="A6" s="65" t="s">
        <v>1</v>
      </c>
      <c r="B6" s="66"/>
      <c r="C6" s="66"/>
      <c r="D6" s="66"/>
      <c r="E6" s="67"/>
      <c r="F6" s="13"/>
      <c r="I6" s="15"/>
      <c r="J6" s="68" t="s">
        <v>34</v>
      </c>
      <c r="K6" s="69"/>
      <c r="L6" s="70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="15" customFormat="1" ht="12">
      <c r="K7" s="11"/>
    </row>
    <row r="8" spans="1:20" s="15" customFormat="1" ht="12">
      <c r="A8" s="15" t="s">
        <v>2</v>
      </c>
      <c r="B8" s="27" t="s">
        <v>3</v>
      </c>
      <c r="C8" s="28"/>
      <c r="D8" s="28"/>
      <c r="E8" s="28"/>
      <c r="F8" s="28"/>
      <c r="G8" s="28"/>
      <c r="H8" s="28"/>
      <c r="I8" s="28"/>
      <c r="J8" s="28"/>
      <c r="K8" s="28"/>
      <c r="L8" s="28" t="s">
        <v>16</v>
      </c>
      <c r="M8" s="28"/>
      <c r="N8" s="28"/>
      <c r="O8" s="28"/>
      <c r="P8" s="28"/>
      <c r="Q8" s="28"/>
      <c r="R8" s="28"/>
      <c r="S8" s="28"/>
      <c r="T8" s="29"/>
    </row>
    <row r="9" spans="2:20" s="16" customFormat="1" ht="12">
      <c r="B9" s="30" t="s">
        <v>15</v>
      </c>
      <c r="C9" s="31"/>
      <c r="D9" s="31"/>
      <c r="E9" s="31"/>
      <c r="F9" s="31"/>
      <c r="G9" s="31"/>
      <c r="H9" s="31"/>
      <c r="I9" s="31"/>
      <c r="J9" s="31"/>
      <c r="K9" s="31"/>
      <c r="L9" s="31" t="s">
        <v>24</v>
      </c>
      <c r="M9" s="31"/>
      <c r="N9" s="31"/>
      <c r="O9" s="31"/>
      <c r="P9" s="31"/>
      <c r="Q9" s="31"/>
      <c r="R9" s="31"/>
      <c r="S9" s="31"/>
      <c r="T9" s="32"/>
    </row>
    <row r="10" spans="2:20" s="15" customFormat="1" ht="12">
      <c r="B10" s="33" t="s">
        <v>4</v>
      </c>
      <c r="C10" s="34"/>
      <c r="D10" s="34"/>
      <c r="E10" s="34"/>
      <c r="F10" s="34"/>
      <c r="G10" s="34"/>
      <c r="H10" s="34"/>
      <c r="I10" s="34"/>
      <c r="J10" s="34"/>
      <c r="K10" s="34"/>
      <c r="L10" s="34" t="s">
        <v>35</v>
      </c>
      <c r="M10" s="34"/>
      <c r="N10" s="34"/>
      <c r="O10" s="34"/>
      <c r="P10" s="34"/>
      <c r="Q10" s="34"/>
      <c r="R10" s="34"/>
      <c r="S10" s="34"/>
      <c r="T10" s="35"/>
    </row>
    <row r="11" spans="2:20" s="15" customFormat="1" ht="12">
      <c r="B11" s="33" t="s">
        <v>22</v>
      </c>
      <c r="C11" s="34"/>
      <c r="D11" s="34"/>
      <c r="E11" s="34"/>
      <c r="F11" s="34"/>
      <c r="G11" s="34"/>
      <c r="H11" s="34"/>
      <c r="I11" s="34"/>
      <c r="J11" s="36" t="s">
        <v>2</v>
      </c>
      <c r="K11" s="36"/>
      <c r="L11" s="36">
        <v>2002</v>
      </c>
      <c r="M11" s="36"/>
      <c r="N11" s="34"/>
      <c r="O11" s="34"/>
      <c r="P11" s="34"/>
      <c r="Q11" s="34"/>
      <c r="R11" s="34"/>
      <c r="S11" s="34"/>
      <c r="T11" s="35"/>
    </row>
    <row r="12" spans="2:20" s="15" customFormat="1" ht="12">
      <c r="B12" s="33" t="s">
        <v>5</v>
      </c>
      <c r="C12" s="34"/>
      <c r="D12" s="34"/>
      <c r="E12" s="34"/>
      <c r="F12" s="34"/>
      <c r="G12" s="34"/>
      <c r="H12" s="34"/>
      <c r="I12" s="34"/>
      <c r="J12" s="34"/>
      <c r="K12" s="34"/>
      <c r="L12" s="34" t="s">
        <v>17</v>
      </c>
      <c r="M12" s="34"/>
      <c r="N12" s="34"/>
      <c r="O12" s="34"/>
      <c r="P12" s="34"/>
      <c r="Q12" s="34"/>
      <c r="R12" s="34"/>
      <c r="S12" s="34"/>
      <c r="T12" s="35"/>
    </row>
    <row r="13" spans="2:20" s="11" customFormat="1" ht="12">
      <c r="B13" s="37" t="s">
        <v>6</v>
      </c>
      <c r="C13" s="38"/>
      <c r="D13" s="38"/>
      <c r="E13" s="38"/>
      <c r="F13" s="38"/>
      <c r="G13" s="38"/>
      <c r="H13" s="38"/>
      <c r="I13" s="38"/>
      <c r="J13" s="38"/>
      <c r="K13" s="38"/>
      <c r="L13" s="38" t="s">
        <v>23</v>
      </c>
      <c r="M13" s="38"/>
      <c r="N13" s="38"/>
      <c r="O13" s="38"/>
      <c r="P13" s="38"/>
      <c r="Q13" s="38"/>
      <c r="R13" s="38"/>
      <c r="S13" s="38"/>
      <c r="T13" s="39"/>
    </row>
    <row r="14" spans="11:42" s="15" customFormat="1" ht="12.75">
      <c r="K14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ht="12.75">
      <c r="V15" s="2"/>
    </row>
    <row r="17" spans="1:43" s="19" customFormat="1" ht="12.75" customHeight="1">
      <c r="A17" s="4"/>
      <c r="B17" s="18"/>
      <c r="C17" s="18"/>
      <c r="D17" s="18"/>
      <c r="E17" s="18"/>
      <c r="F17" s="18"/>
      <c r="G17" s="18"/>
      <c r="H17" s="18"/>
      <c r="I17" s="18"/>
      <c r="J17" s="18"/>
      <c r="K17" s="23"/>
      <c r="L17" s="64" t="s">
        <v>36</v>
      </c>
      <c r="M17" s="64" t="s">
        <v>37</v>
      </c>
      <c r="N17" s="64" t="s">
        <v>38</v>
      </c>
      <c r="O17" s="64" t="s">
        <v>39</v>
      </c>
      <c r="P17" s="64" t="s">
        <v>40</v>
      </c>
      <c r="Q17" s="64" t="s">
        <v>41</v>
      </c>
      <c r="R17" s="64" t="s">
        <v>42</v>
      </c>
      <c r="S17" s="64" t="s">
        <v>43</v>
      </c>
      <c r="T17" s="64" t="s">
        <v>44</v>
      </c>
      <c r="U17" s="64" t="s">
        <v>45</v>
      </c>
      <c r="V17" s="64" t="s">
        <v>46</v>
      </c>
      <c r="W17" s="64" t="s">
        <v>47</v>
      </c>
      <c r="X17" s="64" t="s">
        <v>48</v>
      </c>
      <c r="Y17" s="64" t="s">
        <v>49</v>
      </c>
      <c r="Z17" s="64" t="s">
        <v>50</v>
      </c>
      <c r="AA17" s="64" t="s">
        <v>51</v>
      </c>
      <c r="AB17" s="64" t="s">
        <v>52</v>
      </c>
      <c r="AC17" s="64" t="s">
        <v>53</v>
      </c>
      <c r="AD17" s="64" t="s">
        <v>54</v>
      </c>
      <c r="AE17" s="64" t="s">
        <v>55</v>
      </c>
      <c r="AF17" s="64" t="s">
        <v>56</v>
      </c>
      <c r="AG17" s="53" t="s">
        <v>57</v>
      </c>
      <c r="AH17" s="53" t="s">
        <v>58</v>
      </c>
      <c r="AI17" s="53" t="s">
        <v>59</v>
      </c>
      <c r="AJ17" s="53" t="s">
        <v>60</v>
      </c>
      <c r="AK17" s="51" t="s">
        <v>61</v>
      </c>
      <c r="AL17" s="51" t="s">
        <v>62</v>
      </c>
      <c r="AM17" s="51" t="s">
        <v>63</v>
      </c>
      <c r="AN17" s="51" t="s">
        <v>64</v>
      </c>
      <c r="AO17" s="51" t="s">
        <v>65</v>
      </c>
      <c r="AP17" s="51" t="s">
        <v>66</v>
      </c>
      <c r="AQ17" s="64" t="s">
        <v>67</v>
      </c>
    </row>
    <row r="18" spans="1:43" s="19" customFormat="1" ht="12.75" customHeight="1">
      <c r="A18" s="4"/>
      <c r="B18" s="20"/>
      <c r="C18" s="20"/>
      <c r="D18" s="20"/>
      <c r="E18" s="20"/>
      <c r="F18" s="20"/>
      <c r="G18" s="20"/>
      <c r="H18" s="20"/>
      <c r="I18" s="20"/>
      <c r="J18" s="20"/>
      <c r="K18" s="2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54"/>
      <c r="AH18" s="54"/>
      <c r="AI18" s="54"/>
      <c r="AJ18" s="54"/>
      <c r="AK18" s="52"/>
      <c r="AL18" s="52"/>
      <c r="AM18" s="52"/>
      <c r="AN18" s="52"/>
      <c r="AO18" s="52"/>
      <c r="AP18" s="52"/>
      <c r="AQ18" s="64"/>
    </row>
    <row r="19" spans="2:43" s="4" customFormat="1" ht="12.75">
      <c r="B19" s="61" t="s">
        <v>7</v>
      </c>
      <c r="C19" s="62"/>
      <c r="D19" s="62"/>
      <c r="E19" s="62"/>
      <c r="F19" s="62"/>
      <c r="G19" s="62"/>
      <c r="H19" s="62"/>
      <c r="I19" s="62"/>
      <c r="J19" s="63"/>
      <c r="K19" s="25" t="s">
        <v>25</v>
      </c>
      <c r="L19" s="26">
        <v>1301</v>
      </c>
      <c r="M19" s="26">
        <v>1302</v>
      </c>
      <c r="N19" s="26">
        <v>1303</v>
      </c>
      <c r="O19" s="26">
        <v>1304</v>
      </c>
      <c r="P19" s="26">
        <v>1305</v>
      </c>
      <c r="Q19" s="26">
        <v>1306</v>
      </c>
      <c r="R19" s="26">
        <v>1307</v>
      </c>
      <c r="S19" s="26">
        <v>1308</v>
      </c>
      <c r="T19" s="26">
        <v>1309</v>
      </c>
      <c r="U19" s="26">
        <v>1310</v>
      </c>
      <c r="V19" s="26">
        <v>1311</v>
      </c>
      <c r="W19" s="26">
        <v>1312</v>
      </c>
      <c r="X19" s="26">
        <v>1313</v>
      </c>
      <c r="Y19" s="26">
        <v>1314</v>
      </c>
      <c r="Z19" s="26">
        <v>1315</v>
      </c>
      <c r="AA19" s="26">
        <v>1316</v>
      </c>
      <c r="AB19" s="26">
        <v>1317</v>
      </c>
      <c r="AC19" s="26">
        <v>1318</v>
      </c>
      <c r="AD19" s="26">
        <v>1319</v>
      </c>
      <c r="AE19" s="26">
        <v>1320</v>
      </c>
      <c r="AF19" s="26">
        <v>1321</v>
      </c>
      <c r="AG19" s="26">
        <v>1322</v>
      </c>
      <c r="AH19" s="26">
        <v>1323</v>
      </c>
      <c r="AI19" s="26">
        <v>1324</v>
      </c>
      <c r="AJ19" s="26">
        <v>1325</v>
      </c>
      <c r="AK19" s="26">
        <v>1326</v>
      </c>
      <c r="AL19" s="26">
        <v>1327</v>
      </c>
      <c r="AM19" s="26">
        <v>1328</v>
      </c>
      <c r="AN19" s="26">
        <v>1329</v>
      </c>
      <c r="AO19" s="26">
        <v>1330</v>
      </c>
      <c r="AP19" s="26">
        <v>1331</v>
      </c>
      <c r="AQ19" s="26">
        <v>13</v>
      </c>
    </row>
    <row r="20" spans="2:43" s="5" customFormat="1" ht="12.75">
      <c r="B20" s="9"/>
      <c r="C20" s="10"/>
      <c r="D20" s="10"/>
      <c r="E20" s="10"/>
      <c r="F20" s="10"/>
      <c r="G20" s="10"/>
      <c r="H20" s="10"/>
      <c r="I20" s="10"/>
      <c r="J20" s="8"/>
      <c r="K20" s="21"/>
      <c r="O20" s="3"/>
      <c r="P20" s="3"/>
      <c r="W20" s="6"/>
      <c r="X20" s="6"/>
      <c r="AQ20" s="8"/>
    </row>
    <row r="21" spans="1:43" s="1" customFormat="1" ht="12.75">
      <c r="A21"/>
      <c r="B21" s="55" t="s">
        <v>18</v>
      </c>
      <c r="C21" s="56"/>
      <c r="D21" s="56"/>
      <c r="E21" s="56"/>
      <c r="F21" s="56"/>
      <c r="G21" s="56"/>
      <c r="H21" s="56"/>
      <c r="I21" s="56"/>
      <c r="J21" s="57"/>
      <c r="K21" s="40" t="s">
        <v>26</v>
      </c>
      <c r="L21" s="41">
        <v>66599</v>
      </c>
      <c r="M21" s="42">
        <v>56741</v>
      </c>
      <c r="N21" s="42">
        <v>12193</v>
      </c>
      <c r="O21" s="42">
        <v>35158</v>
      </c>
      <c r="P21" s="42">
        <v>22164</v>
      </c>
      <c r="Q21" s="42">
        <v>20049</v>
      </c>
      <c r="R21" s="42">
        <v>27119</v>
      </c>
      <c r="S21" s="42">
        <v>28060</v>
      </c>
      <c r="T21" s="42">
        <v>23069</v>
      </c>
      <c r="U21" s="42">
        <v>11554</v>
      </c>
      <c r="V21" s="42">
        <v>22089</v>
      </c>
      <c r="W21" s="42">
        <v>28245</v>
      </c>
      <c r="X21" s="42">
        <v>16601</v>
      </c>
      <c r="Y21" s="42">
        <v>8292</v>
      </c>
      <c r="Z21" s="42">
        <v>19848</v>
      </c>
      <c r="AA21" s="42">
        <v>10038</v>
      </c>
      <c r="AB21" s="42">
        <v>22914</v>
      </c>
      <c r="AC21" s="42">
        <v>22430</v>
      </c>
      <c r="AD21" s="42">
        <v>16714</v>
      </c>
      <c r="AE21" s="42">
        <v>15955</v>
      </c>
      <c r="AF21" s="42">
        <v>5306</v>
      </c>
      <c r="AG21" s="42">
        <v>13019</v>
      </c>
      <c r="AH21" s="42">
        <v>14985</v>
      </c>
      <c r="AI21" s="42">
        <v>10039</v>
      </c>
      <c r="AJ21" s="42">
        <v>13916</v>
      </c>
      <c r="AK21" s="42">
        <v>57394</v>
      </c>
      <c r="AL21" s="42">
        <v>31837</v>
      </c>
      <c r="AM21" s="42">
        <v>4911</v>
      </c>
      <c r="AN21" s="42">
        <v>4355</v>
      </c>
      <c r="AO21" s="42">
        <v>4714</v>
      </c>
      <c r="AP21" s="42">
        <v>5900</v>
      </c>
      <c r="AQ21" s="43">
        <f>SUM(L21:AP21)</f>
        <v>652208</v>
      </c>
    </row>
    <row r="22" spans="1:43" s="1" customFormat="1" ht="12.75">
      <c r="A22"/>
      <c r="B22" s="55" t="s">
        <v>8</v>
      </c>
      <c r="C22" s="56"/>
      <c r="D22" s="56"/>
      <c r="E22" s="56"/>
      <c r="F22" s="56"/>
      <c r="G22" s="56"/>
      <c r="H22" s="56"/>
      <c r="I22" s="56"/>
      <c r="J22" s="57"/>
      <c r="K22" s="40" t="s">
        <v>27</v>
      </c>
      <c r="L22" s="41">
        <f>L21-L23</f>
        <v>10818</v>
      </c>
      <c r="M22" s="41">
        <f aca="true" t="shared" si="0" ref="M22:AF22">M21-M23</f>
        <v>22566</v>
      </c>
      <c r="N22" s="41">
        <f t="shared" si="0"/>
        <v>3266</v>
      </c>
      <c r="O22" s="41">
        <f t="shared" si="0"/>
        <v>12553</v>
      </c>
      <c r="P22" s="41">
        <f t="shared" si="0"/>
        <v>10099</v>
      </c>
      <c r="Q22" s="41">
        <f t="shared" si="0"/>
        <v>7162</v>
      </c>
      <c r="R22" s="41">
        <f t="shared" si="0"/>
        <v>7071</v>
      </c>
      <c r="S22" s="41">
        <f t="shared" si="0"/>
        <v>11543</v>
      </c>
      <c r="T22" s="41">
        <f t="shared" si="0"/>
        <v>10055</v>
      </c>
      <c r="U22" s="41">
        <f t="shared" si="0"/>
        <v>7337</v>
      </c>
      <c r="V22" s="41">
        <f t="shared" si="0"/>
        <v>8737</v>
      </c>
      <c r="W22" s="41">
        <f t="shared" si="0"/>
        <v>9941</v>
      </c>
      <c r="X22" s="41">
        <f t="shared" si="0"/>
        <v>11172</v>
      </c>
      <c r="Y22" s="41">
        <f t="shared" si="0"/>
        <v>4706</v>
      </c>
      <c r="Z22" s="41">
        <f t="shared" si="0"/>
        <v>10130</v>
      </c>
      <c r="AA22" s="41">
        <f t="shared" si="0"/>
        <v>6510</v>
      </c>
      <c r="AB22" s="41">
        <f t="shared" si="0"/>
        <v>11031</v>
      </c>
      <c r="AC22" s="41">
        <f t="shared" si="0"/>
        <v>14550</v>
      </c>
      <c r="AD22" s="41">
        <f t="shared" si="0"/>
        <v>9191</v>
      </c>
      <c r="AE22" s="41">
        <f t="shared" si="0"/>
        <v>7210</v>
      </c>
      <c r="AF22" s="41">
        <f t="shared" si="0"/>
        <v>2306</v>
      </c>
      <c r="AG22" s="41">
        <f aca="true" t="shared" si="1" ref="AG22:AP22">AG21-AG23</f>
        <v>6160</v>
      </c>
      <c r="AH22" s="41">
        <f t="shared" si="1"/>
        <v>7665</v>
      </c>
      <c r="AI22" s="41">
        <f t="shared" si="1"/>
        <v>2869</v>
      </c>
      <c r="AJ22" s="41">
        <f t="shared" si="1"/>
        <v>7282</v>
      </c>
      <c r="AK22" s="41">
        <f t="shared" si="1"/>
        <v>24242</v>
      </c>
      <c r="AL22" s="41">
        <f t="shared" si="1"/>
        <v>14574</v>
      </c>
      <c r="AM22" s="41">
        <f t="shared" si="1"/>
        <v>1909</v>
      </c>
      <c r="AN22" s="41">
        <f t="shared" si="1"/>
        <v>2001</v>
      </c>
      <c r="AO22" s="41">
        <f t="shared" si="1"/>
        <v>2239</v>
      </c>
      <c r="AP22" s="41">
        <f t="shared" si="1"/>
        <v>1556</v>
      </c>
      <c r="AQ22" s="44">
        <f>SUM(L22:AF22)</f>
        <v>197954</v>
      </c>
    </row>
    <row r="23" spans="1:43" s="1" customFormat="1" ht="12.75" customHeight="1">
      <c r="A23"/>
      <c r="B23" s="55" t="s">
        <v>9</v>
      </c>
      <c r="C23" s="56"/>
      <c r="D23" s="56"/>
      <c r="E23" s="56"/>
      <c r="F23" s="56"/>
      <c r="G23" s="56"/>
      <c r="H23" s="56"/>
      <c r="I23" s="56"/>
      <c r="J23" s="57"/>
      <c r="K23" s="40" t="s">
        <v>28</v>
      </c>
      <c r="L23" s="41">
        <v>55781</v>
      </c>
      <c r="M23" s="42">
        <v>34175</v>
      </c>
      <c r="N23" s="42">
        <v>8927</v>
      </c>
      <c r="O23" s="42">
        <v>22605</v>
      </c>
      <c r="P23" s="42">
        <v>12065</v>
      </c>
      <c r="Q23" s="42">
        <v>12887</v>
      </c>
      <c r="R23" s="42">
        <v>20048</v>
      </c>
      <c r="S23" s="42">
        <v>16517</v>
      </c>
      <c r="T23" s="42">
        <v>13014</v>
      </c>
      <c r="U23" s="42">
        <v>4217</v>
      </c>
      <c r="V23" s="42">
        <v>13352</v>
      </c>
      <c r="W23" s="42">
        <v>18304</v>
      </c>
      <c r="X23" s="42">
        <v>5429</v>
      </c>
      <c r="Y23" s="42">
        <v>3586</v>
      </c>
      <c r="Z23" s="42">
        <v>9718</v>
      </c>
      <c r="AA23" s="42">
        <v>3528</v>
      </c>
      <c r="AB23" s="42">
        <v>11883</v>
      </c>
      <c r="AC23" s="42">
        <v>7880</v>
      </c>
      <c r="AD23" s="42">
        <v>7523</v>
      </c>
      <c r="AE23" s="42">
        <v>8745</v>
      </c>
      <c r="AF23" s="42">
        <v>3000</v>
      </c>
      <c r="AG23" s="42">
        <v>6859</v>
      </c>
      <c r="AH23" s="42">
        <v>7320</v>
      </c>
      <c r="AI23" s="42">
        <v>7170</v>
      </c>
      <c r="AJ23" s="42">
        <v>6634</v>
      </c>
      <c r="AK23" s="42">
        <v>33152</v>
      </c>
      <c r="AL23" s="42">
        <v>17263</v>
      </c>
      <c r="AM23" s="42">
        <v>3002</v>
      </c>
      <c r="AN23" s="42">
        <v>2354</v>
      </c>
      <c r="AO23" s="42">
        <v>2475</v>
      </c>
      <c r="AP23" s="42">
        <v>4344</v>
      </c>
      <c r="AQ23" s="44">
        <f>SUM(L23:AP23)</f>
        <v>383757</v>
      </c>
    </row>
    <row r="24" spans="1:43" s="5" customFormat="1" ht="12.75">
      <c r="A24"/>
      <c r="B24" s="55" t="s">
        <v>10</v>
      </c>
      <c r="C24" s="56"/>
      <c r="D24" s="56"/>
      <c r="E24" s="56"/>
      <c r="F24" s="56"/>
      <c r="G24" s="56"/>
      <c r="H24" s="56"/>
      <c r="I24" s="56"/>
      <c r="J24" s="57"/>
      <c r="K24" s="40" t="s">
        <v>29</v>
      </c>
      <c r="L24" s="41">
        <v>28027</v>
      </c>
      <c r="M24" s="42">
        <v>19427</v>
      </c>
      <c r="N24" s="42">
        <v>4560</v>
      </c>
      <c r="O24" s="42">
        <v>11764</v>
      </c>
      <c r="P24" s="42">
        <v>6909</v>
      </c>
      <c r="Q24" s="42">
        <v>6882</v>
      </c>
      <c r="R24" s="42">
        <v>10200</v>
      </c>
      <c r="S24" s="42">
        <v>8906</v>
      </c>
      <c r="T24" s="42">
        <v>7166</v>
      </c>
      <c r="U24" s="42">
        <v>2726</v>
      </c>
      <c r="V24" s="42">
        <v>7282</v>
      </c>
      <c r="W24" s="42">
        <v>9532</v>
      </c>
      <c r="X24" s="42">
        <v>3234</v>
      </c>
      <c r="Y24" s="42">
        <v>2017</v>
      </c>
      <c r="Z24" s="42">
        <v>5521</v>
      </c>
      <c r="AA24" s="42">
        <v>2271</v>
      </c>
      <c r="AB24" s="42">
        <v>7069</v>
      </c>
      <c r="AC24" s="42">
        <v>5060</v>
      </c>
      <c r="AD24" s="42">
        <v>4140</v>
      </c>
      <c r="AE24" s="42">
        <v>5108</v>
      </c>
      <c r="AF24" s="42">
        <v>1641</v>
      </c>
      <c r="AG24" s="42">
        <v>3967</v>
      </c>
      <c r="AH24" s="42">
        <v>4335</v>
      </c>
      <c r="AI24" s="42">
        <v>3733</v>
      </c>
      <c r="AJ24" s="42">
        <v>4013</v>
      </c>
      <c r="AK24" s="42">
        <v>18812</v>
      </c>
      <c r="AL24" s="42">
        <v>9346</v>
      </c>
      <c r="AM24" s="42">
        <v>1593</v>
      </c>
      <c r="AN24" s="42">
        <v>1277</v>
      </c>
      <c r="AO24" s="42">
        <v>1405</v>
      </c>
      <c r="AP24" s="42">
        <v>2168</v>
      </c>
      <c r="AQ24" s="44">
        <f>SUM(L24:AP24)</f>
        <v>210091</v>
      </c>
    </row>
    <row r="25" spans="2:43" ht="12.75">
      <c r="B25" s="55" t="s">
        <v>11</v>
      </c>
      <c r="C25" s="56"/>
      <c r="D25" s="56"/>
      <c r="E25" s="56"/>
      <c r="F25" s="56"/>
      <c r="G25" s="56"/>
      <c r="H25" s="56"/>
      <c r="I25" s="56"/>
      <c r="J25" s="57"/>
      <c r="K25" s="40" t="s">
        <v>30</v>
      </c>
      <c r="L25" s="41">
        <v>27754</v>
      </c>
      <c r="M25" s="42">
        <v>14748</v>
      </c>
      <c r="N25" s="42">
        <v>4367</v>
      </c>
      <c r="O25" s="42">
        <v>10841</v>
      </c>
      <c r="P25" s="42">
        <v>5156</v>
      </c>
      <c r="Q25" s="42">
        <v>6005</v>
      </c>
      <c r="R25" s="42">
        <v>9848</v>
      </c>
      <c r="S25" s="42">
        <v>7611</v>
      </c>
      <c r="T25" s="42">
        <v>5848</v>
      </c>
      <c r="U25" s="42">
        <v>1491</v>
      </c>
      <c r="V25" s="42">
        <v>6070</v>
      </c>
      <c r="W25" s="42">
        <v>8772</v>
      </c>
      <c r="X25" s="42">
        <v>2195</v>
      </c>
      <c r="Y25" s="42">
        <v>1569</v>
      </c>
      <c r="Z25" s="42">
        <v>4197</v>
      </c>
      <c r="AA25" s="42">
        <v>1257</v>
      </c>
      <c r="AB25" s="42">
        <v>4814</v>
      </c>
      <c r="AC25" s="42">
        <v>2820</v>
      </c>
      <c r="AD25" s="42">
        <v>3383</v>
      </c>
      <c r="AE25" s="42">
        <v>3637</v>
      </c>
      <c r="AF25" s="42">
        <v>1359</v>
      </c>
      <c r="AG25" s="42">
        <v>2892</v>
      </c>
      <c r="AH25" s="42">
        <v>2985</v>
      </c>
      <c r="AI25" s="42">
        <v>3437</v>
      </c>
      <c r="AJ25" s="42">
        <v>2621</v>
      </c>
      <c r="AK25" s="42">
        <v>14340</v>
      </c>
      <c r="AL25" s="42">
        <v>7917</v>
      </c>
      <c r="AM25" s="42">
        <v>1409</v>
      </c>
      <c r="AN25" s="42">
        <v>1077</v>
      </c>
      <c r="AO25" s="42">
        <v>1070</v>
      </c>
      <c r="AP25" s="42">
        <v>2176</v>
      </c>
      <c r="AQ25" s="44">
        <f>SUM(L25:AP25)</f>
        <v>173666</v>
      </c>
    </row>
    <row r="26" spans="2:43" ht="12.75">
      <c r="B26" s="45"/>
      <c r="C26" s="46"/>
      <c r="D26" s="46"/>
      <c r="E26" s="46"/>
      <c r="F26" s="46"/>
      <c r="G26" s="46"/>
      <c r="H26" s="46"/>
      <c r="I26" s="46"/>
      <c r="J26" s="46"/>
      <c r="K26" s="47"/>
      <c r="L26" s="48"/>
      <c r="M26" s="46"/>
      <c r="N26" s="46"/>
      <c r="O26" s="49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9"/>
    </row>
    <row r="27" spans="2:43" ht="12.75">
      <c r="B27" s="58" t="s">
        <v>12</v>
      </c>
      <c r="C27" s="59"/>
      <c r="D27" s="59"/>
      <c r="E27" s="59"/>
      <c r="F27" s="59"/>
      <c r="G27" s="59"/>
      <c r="H27" s="59"/>
      <c r="I27" s="59"/>
      <c r="J27" s="60"/>
      <c r="K27" s="40" t="s">
        <v>33</v>
      </c>
      <c r="L27" s="50">
        <f>SUM(L22/L21)*100</f>
        <v>16.24348713944654</v>
      </c>
      <c r="M27" s="50">
        <f aca="true" t="shared" si="2" ref="M27:AQ27">SUM(M22/M21)*100</f>
        <v>39.77018381769796</v>
      </c>
      <c r="N27" s="50">
        <f t="shared" si="2"/>
        <v>26.78586073976872</v>
      </c>
      <c r="O27" s="50">
        <f t="shared" si="2"/>
        <v>35.70453381876102</v>
      </c>
      <c r="P27" s="50">
        <f t="shared" si="2"/>
        <v>45.56487998556217</v>
      </c>
      <c r="Q27" s="50">
        <f t="shared" si="2"/>
        <v>35.72247992418575</v>
      </c>
      <c r="R27" s="50">
        <f t="shared" si="2"/>
        <v>26.073970279140084</v>
      </c>
      <c r="S27" s="50">
        <f t="shared" si="2"/>
        <v>41.136849607982896</v>
      </c>
      <c r="T27" s="50">
        <f t="shared" si="2"/>
        <v>43.58663141011747</v>
      </c>
      <c r="U27" s="50">
        <f t="shared" si="2"/>
        <v>63.501817552362816</v>
      </c>
      <c r="V27" s="50">
        <f t="shared" si="2"/>
        <v>39.55362397573453</v>
      </c>
      <c r="W27" s="50">
        <f t="shared" si="2"/>
        <v>35.19560984244999</v>
      </c>
      <c r="X27" s="50">
        <f t="shared" si="2"/>
        <v>67.29715077404975</v>
      </c>
      <c r="Y27" s="50">
        <f t="shared" si="2"/>
        <v>56.753497346840334</v>
      </c>
      <c r="Z27" s="50">
        <f t="shared" si="2"/>
        <v>51.0378879484079</v>
      </c>
      <c r="AA27" s="50">
        <f t="shared" si="2"/>
        <v>64.85355648535564</v>
      </c>
      <c r="AB27" s="50">
        <f t="shared" si="2"/>
        <v>48.14087457449594</v>
      </c>
      <c r="AC27" s="50">
        <f t="shared" si="2"/>
        <v>64.86847971466786</v>
      </c>
      <c r="AD27" s="50">
        <f t="shared" si="2"/>
        <v>54.98982888596387</v>
      </c>
      <c r="AE27" s="50">
        <f t="shared" si="2"/>
        <v>45.18959573801316</v>
      </c>
      <c r="AF27" s="50">
        <f t="shared" si="2"/>
        <v>43.460233697700716</v>
      </c>
      <c r="AG27" s="50">
        <f t="shared" si="2"/>
        <v>47.315462017052</v>
      </c>
      <c r="AH27" s="50">
        <f t="shared" si="2"/>
        <v>51.151151151151154</v>
      </c>
      <c r="AI27" s="50">
        <f t="shared" si="2"/>
        <v>28.578543679649364</v>
      </c>
      <c r="AJ27" s="50">
        <f t="shared" si="2"/>
        <v>52.32825524576028</v>
      </c>
      <c r="AK27" s="50">
        <f t="shared" si="2"/>
        <v>42.23786458514827</v>
      </c>
      <c r="AL27" s="50">
        <f t="shared" si="2"/>
        <v>45.776926217922544</v>
      </c>
      <c r="AM27" s="50">
        <f t="shared" si="2"/>
        <v>38.87192017918957</v>
      </c>
      <c r="AN27" s="50">
        <f t="shared" si="2"/>
        <v>45.94718714121699</v>
      </c>
      <c r="AO27" s="50">
        <f t="shared" si="2"/>
        <v>47.49681798896903</v>
      </c>
      <c r="AP27" s="50">
        <f t="shared" si="2"/>
        <v>26.372881355932204</v>
      </c>
      <c r="AQ27" s="50">
        <f t="shared" si="2"/>
        <v>30.35136030223487</v>
      </c>
    </row>
    <row r="28" spans="2:43" ht="12.75">
      <c r="B28" s="58" t="s">
        <v>13</v>
      </c>
      <c r="C28" s="59"/>
      <c r="D28" s="59"/>
      <c r="E28" s="59"/>
      <c r="F28" s="59"/>
      <c r="G28" s="59"/>
      <c r="H28" s="59"/>
      <c r="I28" s="59"/>
      <c r="J28" s="60"/>
      <c r="K28" s="40" t="s">
        <v>31</v>
      </c>
      <c r="L28" s="50">
        <f>SUM(L25/L23)*100</f>
        <v>49.7552930209211</v>
      </c>
      <c r="M28" s="50">
        <f aca="true" t="shared" si="3" ref="M28:AQ28">SUM(M25/M23)*100</f>
        <v>43.15435259692758</v>
      </c>
      <c r="N28" s="50">
        <f t="shared" si="3"/>
        <v>48.91900974571525</v>
      </c>
      <c r="O28" s="50">
        <f t="shared" si="3"/>
        <v>47.95841627958416</v>
      </c>
      <c r="P28" s="50">
        <f t="shared" si="3"/>
        <v>42.73518441773725</v>
      </c>
      <c r="Q28" s="50">
        <f t="shared" si="3"/>
        <v>46.59734616279972</v>
      </c>
      <c r="R28" s="50">
        <f t="shared" si="3"/>
        <v>49.12210694333599</v>
      </c>
      <c r="S28" s="50">
        <f t="shared" si="3"/>
        <v>46.07979657322758</v>
      </c>
      <c r="T28" s="50">
        <f t="shared" si="3"/>
        <v>44.936222529583524</v>
      </c>
      <c r="U28" s="50">
        <f t="shared" si="3"/>
        <v>35.35688878349538</v>
      </c>
      <c r="V28" s="50">
        <f t="shared" si="3"/>
        <v>45.46135410425404</v>
      </c>
      <c r="W28" s="50">
        <f t="shared" si="3"/>
        <v>47.92395104895105</v>
      </c>
      <c r="X28" s="50">
        <f t="shared" si="3"/>
        <v>40.43101860379444</v>
      </c>
      <c r="Y28" s="50">
        <f t="shared" si="3"/>
        <v>43.753485778025656</v>
      </c>
      <c r="Z28" s="50">
        <f t="shared" si="3"/>
        <v>43.18789874459765</v>
      </c>
      <c r="AA28" s="50">
        <f t="shared" si="3"/>
        <v>35.62925170068027</v>
      </c>
      <c r="AB28" s="50">
        <f t="shared" si="3"/>
        <v>40.51165530589918</v>
      </c>
      <c r="AC28" s="50">
        <f t="shared" si="3"/>
        <v>35.786802030456855</v>
      </c>
      <c r="AD28" s="50">
        <f t="shared" si="3"/>
        <v>44.96876246178386</v>
      </c>
      <c r="AE28" s="50">
        <f t="shared" si="3"/>
        <v>41.58947970268725</v>
      </c>
      <c r="AF28" s="50">
        <f t="shared" si="3"/>
        <v>45.300000000000004</v>
      </c>
      <c r="AG28" s="50">
        <f t="shared" si="3"/>
        <v>42.16358069689459</v>
      </c>
      <c r="AH28" s="50">
        <f t="shared" si="3"/>
        <v>40.77868852459016</v>
      </c>
      <c r="AI28" s="50">
        <f t="shared" si="3"/>
        <v>47.93584379358438</v>
      </c>
      <c r="AJ28" s="50">
        <f t="shared" si="3"/>
        <v>39.50859210129635</v>
      </c>
      <c r="AK28" s="50">
        <f t="shared" si="3"/>
        <v>43.25530888030888</v>
      </c>
      <c r="AL28" s="50">
        <f t="shared" si="3"/>
        <v>45.86109019289811</v>
      </c>
      <c r="AM28" s="50">
        <f t="shared" si="3"/>
        <v>46.93537641572285</v>
      </c>
      <c r="AN28" s="50">
        <f t="shared" si="3"/>
        <v>45.751911639762106</v>
      </c>
      <c r="AO28" s="50">
        <f t="shared" si="3"/>
        <v>43.23232323232323</v>
      </c>
      <c r="AP28" s="50">
        <f t="shared" si="3"/>
        <v>50.09208103130756</v>
      </c>
      <c r="AQ28" s="50">
        <f t="shared" si="3"/>
        <v>45.25415823033847</v>
      </c>
    </row>
    <row r="29" spans="2:43" ht="12.75">
      <c r="B29" s="58" t="s">
        <v>14</v>
      </c>
      <c r="C29" s="59"/>
      <c r="D29" s="59"/>
      <c r="E29" s="59"/>
      <c r="F29" s="59"/>
      <c r="G29" s="59"/>
      <c r="H29" s="59"/>
      <c r="I29" s="59"/>
      <c r="J29" s="60"/>
      <c r="K29" s="40" t="s">
        <v>32</v>
      </c>
      <c r="L29" s="50">
        <f>SUM(L24/L23)*100</f>
        <v>50.2447069790789</v>
      </c>
      <c r="M29" s="50">
        <f aca="true" t="shared" si="4" ref="M29:AQ29">SUM(M24/M23)*100</f>
        <v>56.84564740307242</v>
      </c>
      <c r="N29" s="50">
        <f t="shared" si="4"/>
        <v>51.08099025428475</v>
      </c>
      <c r="O29" s="50">
        <f t="shared" si="4"/>
        <v>52.041583720415844</v>
      </c>
      <c r="P29" s="50">
        <f t="shared" si="4"/>
        <v>57.26481558226274</v>
      </c>
      <c r="Q29" s="50">
        <f t="shared" si="4"/>
        <v>53.402653837200276</v>
      </c>
      <c r="R29" s="50">
        <f t="shared" si="4"/>
        <v>50.877893056664</v>
      </c>
      <c r="S29" s="50">
        <f t="shared" si="4"/>
        <v>53.92020342677242</v>
      </c>
      <c r="T29" s="50">
        <f t="shared" si="4"/>
        <v>55.063777470416476</v>
      </c>
      <c r="U29" s="50">
        <f t="shared" si="4"/>
        <v>64.64311121650462</v>
      </c>
      <c r="V29" s="50">
        <f t="shared" si="4"/>
        <v>54.53864589574595</v>
      </c>
      <c r="W29" s="50">
        <f t="shared" si="4"/>
        <v>52.076048951048946</v>
      </c>
      <c r="X29" s="50">
        <f t="shared" si="4"/>
        <v>59.568981396205565</v>
      </c>
      <c r="Y29" s="50">
        <f t="shared" si="4"/>
        <v>56.246514221974344</v>
      </c>
      <c r="Z29" s="50">
        <f t="shared" si="4"/>
        <v>56.81210125540235</v>
      </c>
      <c r="AA29" s="50">
        <f t="shared" si="4"/>
        <v>64.37074829931973</v>
      </c>
      <c r="AB29" s="50">
        <f t="shared" si="4"/>
        <v>59.48834469410082</v>
      </c>
      <c r="AC29" s="50">
        <f t="shared" si="4"/>
        <v>64.21319796954315</v>
      </c>
      <c r="AD29" s="50">
        <f t="shared" si="4"/>
        <v>55.03123753821614</v>
      </c>
      <c r="AE29" s="50">
        <f t="shared" si="4"/>
        <v>58.41052029731275</v>
      </c>
      <c r="AF29" s="50">
        <f t="shared" si="4"/>
        <v>54.7</v>
      </c>
      <c r="AG29" s="50">
        <f t="shared" si="4"/>
        <v>57.836419303105416</v>
      </c>
      <c r="AH29" s="50">
        <f t="shared" si="4"/>
        <v>59.221311475409834</v>
      </c>
      <c r="AI29" s="50">
        <f t="shared" si="4"/>
        <v>52.064156206415625</v>
      </c>
      <c r="AJ29" s="50">
        <f t="shared" si="4"/>
        <v>60.491407898703656</v>
      </c>
      <c r="AK29" s="50">
        <f t="shared" si="4"/>
        <v>56.74469111969111</v>
      </c>
      <c r="AL29" s="50">
        <f t="shared" si="4"/>
        <v>54.138909807101896</v>
      </c>
      <c r="AM29" s="50">
        <f t="shared" si="4"/>
        <v>53.06462358427715</v>
      </c>
      <c r="AN29" s="50">
        <f t="shared" si="4"/>
        <v>54.24808836023789</v>
      </c>
      <c r="AO29" s="50">
        <f t="shared" si="4"/>
        <v>56.76767676767677</v>
      </c>
      <c r="AP29" s="50">
        <f t="shared" si="4"/>
        <v>49.90791896869245</v>
      </c>
      <c r="AQ29" s="50">
        <f t="shared" si="4"/>
        <v>54.74584176966153</v>
      </c>
    </row>
    <row r="30" ht="12.75">
      <c r="K30" s="22"/>
    </row>
    <row r="35" spans="12:43" ht="12.75"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</sheetData>
  <mergeCells count="41">
    <mergeCell ref="A1:P1"/>
    <mergeCell ref="A2:P2"/>
    <mergeCell ref="A3:P3"/>
    <mergeCell ref="A4:P4"/>
    <mergeCell ref="AF17:AF18"/>
    <mergeCell ref="A6:E6"/>
    <mergeCell ref="J6:L6"/>
    <mergeCell ref="R17:R18"/>
    <mergeCell ref="S17:S18"/>
    <mergeCell ref="O17:O18"/>
    <mergeCell ref="P17:P18"/>
    <mergeCell ref="Q17:Q18"/>
    <mergeCell ref="L17:L18"/>
    <mergeCell ref="M17:M18"/>
    <mergeCell ref="AQ17:AQ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B19:J19"/>
    <mergeCell ref="T17:T18"/>
    <mergeCell ref="U17:U18"/>
    <mergeCell ref="V17:V18"/>
    <mergeCell ref="N17:N18"/>
    <mergeCell ref="B21:J21"/>
    <mergeCell ref="B22:J22"/>
    <mergeCell ref="B23:J23"/>
    <mergeCell ref="B24:J24"/>
    <mergeCell ref="B25:J25"/>
    <mergeCell ref="B27:J27"/>
    <mergeCell ref="B28:J28"/>
    <mergeCell ref="B29:J29"/>
    <mergeCell ref="AG17:AG18"/>
    <mergeCell ref="AH17:AH18"/>
    <mergeCell ref="AI17:AI18"/>
    <mergeCell ref="AJ17:AJ18"/>
  </mergeCells>
  <printOptions/>
  <pageMargins left="0.75" right="0.75" top="1" bottom="1" header="0" footer="0"/>
  <pageSetup horizontalDpi="600" verticalDpi="600" orientation="landscape" paperSize="5" scale="40" r:id="rId3"/>
  <legacyDrawing r:id="rId2"/>
  <oleObjects>
    <oleObject progId="" shapeId="8005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2006-07-05T17:51:10Z</cp:lastPrinted>
  <dcterms:created xsi:type="dcterms:W3CDTF">2005-09-05T16:52:35Z</dcterms:created>
  <dcterms:modified xsi:type="dcterms:W3CDTF">2007-10-26T22:45:05Z</dcterms:modified>
  <cp:category/>
  <cp:version/>
  <cp:contentType/>
  <cp:contentStatus/>
</cp:coreProperties>
</file>