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2120" windowHeight="8190" activeTab="0"/>
  </bookViews>
  <sheets>
    <sheet name="Tabla 02-13" sheetId="1" r:id="rId1"/>
  </sheets>
  <definedNames>
    <definedName name="_xlnm.Print_Area" localSheetId="0">'Tabla 02-13'!$A$1:$AR$37</definedName>
  </definedNames>
  <calcPr fullCalcOnLoad="1"/>
</workbook>
</file>

<file path=xl/sharedStrings.xml><?xml version="1.0" encoding="utf-8"?>
<sst xmlns="http://schemas.openxmlformats.org/spreadsheetml/2006/main" count="80" uniqueCount="80">
  <si>
    <t>Dirección de Políticas Regionales y Departamentales</t>
  </si>
  <si>
    <t>Tabla Número</t>
  </si>
  <si>
    <t xml:space="preserve"> </t>
  </si>
  <si>
    <t>Variable</t>
  </si>
  <si>
    <t>Cobertura Geográfica</t>
  </si>
  <si>
    <t>Unidad de Medida</t>
  </si>
  <si>
    <t>Fuente</t>
  </si>
  <si>
    <t>Código Departamento y Municipio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</si>
  <si>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</si>
  <si>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</si>
  <si>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</si>
  <si>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Indicador</t>
  </si>
  <si>
    <t>Fecha de Publicación</t>
  </si>
  <si>
    <t>Ref. Código Campo</t>
  </si>
  <si>
    <t>T_POB</t>
  </si>
  <si>
    <t>Población Total</t>
  </si>
  <si>
    <t>Total Nacimientos</t>
  </si>
  <si>
    <t>Total Nacimientos Hombres</t>
  </si>
  <si>
    <t>Total Nacimientos Mujeres</t>
  </si>
  <si>
    <t>Total Nacimientos Area Urbana</t>
  </si>
  <si>
    <t>Total Nacimientos Area Rural</t>
  </si>
  <si>
    <t>Nacimientos Hombres Area Urbana</t>
  </si>
  <si>
    <t>Nacimientos Hombres Area Rural</t>
  </si>
  <si>
    <t>Nacimientos Mujeres Area Urbana</t>
  </si>
  <si>
    <t>Nacimientos Mujeres Area Rural</t>
  </si>
  <si>
    <t>Porcentaje de Nacimientos Hombres</t>
  </si>
  <si>
    <t>Porcentaje de Nacimientos Mujeres</t>
  </si>
  <si>
    <t>Tasa Bruta de Natalidad (nacimientos por cada mil habitantes)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</si>
  <si>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</si>
  <si>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</si>
  <si>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</si>
  <si>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</si>
  <si>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</si>
  <si>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</si>
  <si>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</si>
  <si>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</si>
  <si>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NAC_M_RU</t>
  </si>
  <si>
    <t>P_NAC_H</t>
  </si>
  <si>
    <t>P_NAC_M</t>
  </si>
  <si>
    <t>NACIONAL</t>
  </si>
  <si>
    <t>NATALIDAD</t>
  </si>
  <si>
    <t xml:space="preserve">Tasa bruta de Natalidad </t>
  </si>
  <si>
    <t xml:space="preserve">Número de personas </t>
  </si>
  <si>
    <t>Instituto Nacional de Estadística, XI Censo de Población y VI Habitación</t>
  </si>
  <si>
    <t>* Tasa bruta de Natalidad: (total nacimientos/total población) x 1000</t>
  </si>
  <si>
    <t>Total de Nacimientos, por género y área de residencia</t>
  </si>
  <si>
    <t xml:space="preserve"> 02 - 13</t>
  </si>
  <si>
    <t>Municipios del Departamento de Huehuetenango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</si>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</sst>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2" fontId="7" fillId="2" borderId="5" xfId="0" applyNumberFormat="1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8" fillId="0" borderId="0" xfId="0" applyFont="1" applyAlignment="1">
      <alignment/>
    </xf>
    <xf numFmtId="49" fontId="1" fillId="3" borderId="5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2" fillId="2" borderId="13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6" fillId="3" borderId="1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0" borderId="0" xfId="0" applyFont="1" applyAlignment="1">
      <alignment wrapText="1"/>
    </xf>
    <xf numFmtId="16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6"/>
  <sheetViews>
    <sheetView tabSelected="1" view="pageBreakPreview" zoomScale="60" zoomScaleNormal="40" workbookViewId="0" topLeftCell="U1">
      <selection activeCell="K15" sqref="K15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10.28125" style="0" customWidth="1"/>
    <col min="11" max="11" width="14.140625" style="0" customWidth="1"/>
    <col min="12" max="12" width="11.7109375" style="0" customWidth="1"/>
    <col min="13" max="13" width="11.140625" style="0" customWidth="1"/>
    <col min="14" max="14" width="10.7109375" style="0" customWidth="1"/>
    <col min="15" max="15" width="10.57421875" style="0" customWidth="1"/>
    <col min="16" max="16" width="10.7109375" style="0" customWidth="1"/>
    <col min="17" max="17" width="17.140625" style="0" customWidth="1"/>
    <col min="18" max="21" width="10.7109375" style="0" customWidth="1"/>
    <col min="23" max="23" width="10.7109375" style="0" customWidth="1"/>
    <col min="24" max="24" width="10.57421875" style="0" customWidth="1"/>
    <col min="25" max="42" width="10.7109375" style="0" customWidth="1"/>
    <col min="43" max="43" width="14.421875" style="0" customWidth="1"/>
    <col min="44" max="44" width="10.7109375" style="0" customWidth="1"/>
    <col min="45" max="16384" width="2.7109375" style="0" customWidth="1"/>
  </cols>
  <sheetData>
    <row r="1" spans="1:16" s="12" customFormat="1" ht="12.75" customHeight="1">
      <c r="A1" s="60" t="s">
        <v>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s="12" customFormat="1" ht="12.7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12" customFormat="1" ht="12.75" customHeight="1">
      <c r="A3" s="60" t="s">
        <v>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2" customFormat="1" ht="12.75" customHeight="1">
      <c r="A4" s="60" t="s">
        <v>10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="12" customFormat="1" ht="12"/>
    <row r="6" spans="1:12" s="12" customFormat="1" ht="12">
      <c r="A6" s="57" t="s">
        <v>1</v>
      </c>
      <c r="B6" s="58"/>
      <c r="C6" s="58"/>
      <c r="D6" s="58"/>
      <c r="E6" s="59"/>
      <c r="F6" s="61"/>
      <c r="G6" s="62"/>
      <c r="H6" s="62"/>
      <c r="J6" s="20" t="s">
        <v>46</v>
      </c>
      <c r="K6" s="15"/>
      <c r="L6" s="15"/>
    </row>
    <row r="7" s="12" customFormat="1" ht="12"/>
    <row r="8" spans="1:17" s="12" customFormat="1" ht="12.75" customHeight="1">
      <c r="A8" s="12" t="s">
        <v>2</v>
      </c>
      <c r="B8" s="23" t="s">
        <v>3</v>
      </c>
      <c r="C8" s="24"/>
      <c r="D8" s="24"/>
      <c r="E8" s="24"/>
      <c r="F8" s="24"/>
      <c r="G8" s="24"/>
      <c r="H8" s="24"/>
      <c r="I8" s="24"/>
      <c r="J8" s="24" t="s">
        <v>45</v>
      </c>
      <c r="K8" s="24"/>
      <c r="L8" s="24"/>
      <c r="M8" s="24"/>
      <c r="N8" s="24"/>
      <c r="O8" s="24"/>
      <c r="P8" s="24"/>
      <c r="Q8" s="25"/>
    </row>
    <row r="9" spans="2:17" s="13" customFormat="1" ht="12.75" customHeight="1">
      <c r="B9" s="26" t="s">
        <v>11</v>
      </c>
      <c r="C9" s="27"/>
      <c r="D9" s="27"/>
      <c r="E9" s="27"/>
      <c r="F9" s="27"/>
      <c r="G9" s="27"/>
      <c r="H9" s="27"/>
      <c r="I9" s="27"/>
      <c r="J9" s="27" t="s">
        <v>41</v>
      </c>
      <c r="K9" s="27"/>
      <c r="L9" s="27"/>
      <c r="M9" s="27"/>
      <c r="N9" s="27"/>
      <c r="O9" s="27"/>
      <c r="P9" s="27"/>
      <c r="Q9" s="28"/>
    </row>
    <row r="10" spans="2:17" s="12" customFormat="1" ht="12">
      <c r="B10" s="29" t="s">
        <v>4</v>
      </c>
      <c r="C10" s="30"/>
      <c r="D10" s="30"/>
      <c r="E10" s="30"/>
      <c r="F10" s="30"/>
      <c r="G10" s="30"/>
      <c r="H10" s="30"/>
      <c r="I10" s="30"/>
      <c r="J10" s="30" t="s">
        <v>47</v>
      </c>
      <c r="K10" s="30"/>
      <c r="L10" s="30"/>
      <c r="M10" s="30"/>
      <c r="N10" s="30"/>
      <c r="O10" s="30"/>
      <c r="P10" s="30"/>
      <c r="Q10" s="31"/>
    </row>
    <row r="11" spans="2:17" s="12" customFormat="1" ht="12">
      <c r="B11" s="29" t="s">
        <v>12</v>
      </c>
      <c r="C11" s="30"/>
      <c r="D11" s="30"/>
      <c r="E11" s="30"/>
      <c r="F11" s="30"/>
      <c r="G11" s="30"/>
      <c r="H11" s="30"/>
      <c r="I11" s="30"/>
      <c r="J11" s="32">
        <v>2002</v>
      </c>
      <c r="K11" s="32"/>
      <c r="L11" s="32"/>
      <c r="M11" s="30"/>
      <c r="N11" s="30"/>
      <c r="O11" s="30"/>
      <c r="P11" s="30"/>
      <c r="Q11" s="31"/>
    </row>
    <row r="12" spans="2:17" s="12" customFormat="1" ht="12">
      <c r="B12" s="29" t="s">
        <v>5</v>
      </c>
      <c r="C12" s="30"/>
      <c r="D12" s="30"/>
      <c r="E12" s="30"/>
      <c r="F12" s="30"/>
      <c r="G12" s="30"/>
      <c r="H12" s="30"/>
      <c r="I12" s="30"/>
      <c r="J12" s="30" t="s">
        <v>42</v>
      </c>
      <c r="K12" s="30"/>
      <c r="L12" s="30"/>
      <c r="M12" s="30"/>
      <c r="N12" s="30"/>
      <c r="O12" s="30"/>
      <c r="P12" s="30"/>
      <c r="Q12" s="31"/>
    </row>
    <row r="13" spans="2:17" s="12" customFormat="1" ht="12">
      <c r="B13" s="33" t="s">
        <v>6</v>
      </c>
      <c r="C13" s="34"/>
      <c r="D13" s="34"/>
      <c r="E13" s="34"/>
      <c r="F13" s="34"/>
      <c r="G13" s="34"/>
      <c r="H13" s="34"/>
      <c r="I13" s="34"/>
      <c r="J13" s="34" t="s">
        <v>43</v>
      </c>
      <c r="K13" s="34"/>
      <c r="L13" s="34"/>
      <c r="M13" s="34"/>
      <c r="N13" s="34"/>
      <c r="O13" s="34"/>
      <c r="P13" s="34"/>
      <c r="Q13" s="35"/>
    </row>
    <row r="14" spans="22:24" ht="12.75">
      <c r="V14" s="1"/>
      <c r="W14" s="1"/>
      <c r="X14" s="1"/>
    </row>
    <row r="15" ht="12.75">
      <c r="V15" s="1"/>
    </row>
    <row r="17" spans="12:44" s="6" customFormat="1" ht="12.75" customHeight="1">
      <c r="L17" s="40" t="s">
        <v>48</v>
      </c>
      <c r="M17" s="40" t="s">
        <v>49</v>
      </c>
      <c r="N17" s="40" t="s">
        <v>50</v>
      </c>
      <c r="O17" s="40" t="s">
        <v>51</v>
      </c>
      <c r="P17" s="40" t="s">
        <v>52</v>
      </c>
      <c r="Q17" s="40" t="s">
        <v>53</v>
      </c>
      <c r="R17" s="40" t="s">
        <v>54</v>
      </c>
      <c r="S17" s="40" t="s">
        <v>55</v>
      </c>
      <c r="T17" s="40" t="s">
        <v>56</v>
      </c>
      <c r="U17" s="40" t="s">
        <v>57</v>
      </c>
      <c r="V17" s="40" t="s">
        <v>58</v>
      </c>
      <c r="W17" s="40" t="s">
        <v>59</v>
      </c>
      <c r="X17" s="40" t="s">
        <v>60</v>
      </c>
      <c r="Y17" s="40" t="s">
        <v>61</v>
      </c>
      <c r="Z17" s="40" t="s">
        <v>62</v>
      </c>
      <c r="AA17" s="40" t="s">
        <v>63</v>
      </c>
      <c r="AB17" s="40" t="s">
        <v>64</v>
      </c>
      <c r="AC17" s="40" t="s">
        <v>65</v>
      </c>
      <c r="AD17" s="40" t="s">
        <v>66</v>
      </c>
      <c r="AE17" s="40" t="s">
        <v>67</v>
      </c>
      <c r="AF17" s="40" t="s">
        <v>68</v>
      </c>
      <c r="AG17" s="41" t="s">
        <v>69</v>
      </c>
      <c r="AH17" s="41" t="s">
        <v>70</v>
      </c>
      <c r="AI17" s="41" t="s">
        <v>71</v>
      </c>
      <c r="AJ17" s="41" t="s">
        <v>72</v>
      </c>
      <c r="AK17" s="38" t="s">
        <v>73</v>
      </c>
      <c r="AL17" s="38" t="s">
        <v>74</v>
      </c>
      <c r="AM17" s="38" t="s">
        <v>75</v>
      </c>
      <c r="AN17" s="38" t="s">
        <v>76</v>
      </c>
      <c r="AO17" s="38" t="s">
        <v>77</v>
      </c>
      <c r="AP17" s="38" t="s">
        <v>78</v>
      </c>
      <c r="AQ17" s="40" t="s">
        <v>79</v>
      </c>
      <c r="AR17" s="40" t="s">
        <v>39</v>
      </c>
    </row>
    <row r="18" spans="12:44" s="6" customFormat="1" ht="11.25"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2"/>
      <c r="AH18" s="42"/>
      <c r="AI18" s="42"/>
      <c r="AJ18" s="42"/>
      <c r="AK18" s="39"/>
      <c r="AL18" s="39"/>
      <c r="AM18" s="39"/>
      <c r="AN18" s="39"/>
      <c r="AO18" s="39"/>
      <c r="AP18" s="39"/>
      <c r="AQ18" s="40"/>
      <c r="AR18" s="40"/>
    </row>
    <row r="19" spans="2:44" s="6" customFormat="1" ht="12.75">
      <c r="B19" s="43" t="s">
        <v>7</v>
      </c>
      <c r="C19" s="44"/>
      <c r="D19" s="44"/>
      <c r="E19" s="44"/>
      <c r="F19" s="44"/>
      <c r="G19" s="44"/>
      <c r="H19" s="44"/>
      <c r="I19" s="44"/>
      <c r="J19" s="44"/>
      <c r="K19" s="21" t="s">
        <v>13</v>
      </c>
      <c r="L19" s="22">
        <v>1301</v>
      </c>
      <c r="M19" s="22">
        <v>1302</v>
      </c>
      <c r="N19" s="22">
        <v>1303</v>
      </c>
      <c r="O19" s="22">
        <v>1304</v>
      </c>
      <c r="P19" s="22">
        <v>1305</v>
      </c>
      <c r="Q19" s="22">
        <v>1306</v>
      </c>
      <c r="R19" s="22">
        <v>1307</v>
      </c>
      <c r="S19" s="22">
        <v>1308</v>
      </c>
      <c r="T19" s="22">
        <v>1309</v>
      </c>
      <c r="U19" s="22">
        <v>1310</v>
      </c>
      <c r="V19" s="22">
        <v>1311</v>
      </c>
      <c r="W19" s="22">
        <v>1312</v>
      </c>
      <c r="X19" s="22">
        <v>1313</v>
      </c>
      <c r="Y19" s="22">
        <v>1314</v>
      </c>
      <c r="Z19" s="22">
        <v>1315</v>
      </c>
      <c r="AA19" s="22">
        <v>1316</v>
      </c>
      <c r="AB19" s="22">
        <v>1317</v>
      </c>
      <c r="AC19" s="22">
        <v>1318</v>
      </c>
      <c r="AD19" s="22">
        <v>1319</v>
      </c>
      <c r="AE19" s="22">
        <v>1320</v>
      </c>
      <c r="AF19" s="22">
        <v>1321</v>
      </c>
      <c r="AG19" s="22">
        <v>1322</v>
      </c>
      <c r="AH19" s="22">
        <v>1323</v>
      </c>
      <c r="AI19" s="22">
        <v>1324</v>
      </c>
      <c r="AJ19" s="22">
        <v>1325</v>
      </c>
      <c r="AK19" s="22">
        <v>1326</v>
      </c>
      <c r="AL19" s="22">
        <v>1327</v>
      </c>
      <c r="AM19" s="22">
        <v>1328</v>
      </c>
      <c r="AN19" s="22">
        <v>1329</v>
      </c>
      <c r="AO19" s="22">
        <v>1330</v>
      </c>
      <c r="AP19" s="22">
        <v>1331</v>
      </c>
      <c r="AQ19" s="22">
        <v>13</v>
      </c>
      <c r="AR19" s="37"/>
    </row>
    <row r="20" spans="2:44" ht="12.75">
      <c r="B20" s="7"/>
      <c r="C20" s="8"/>
      <c r="D20" s="8"/>
      <c r="E20" s="8"/>
      <c r="F20" s="8"/>
      <c r="G20" s="8"/>
      <c r="H20" s="8"/>
      <c r="I20" s="8"/>
      <c r="J20" s="9"/>
      <c r="K20" s="14"/>
      <c r="L20" s="2"/>
      <c r="M20" s="2"/>
      <c r="N20" s="4"/>
      <c r="O20" s="3"/>
      <c r="P20" s="3"/>
      <c r="Q20" s="4"/>
      <c r="R20" s="4"/>
      <c r="S20" s="4"/>
      <c r="T20" s="4"/>
      <c r="U20" s="4"/>
      <c r="V20" s="4"/>
      <c r="W20" s="5"/>
      <c r="X20" s="5"/>
      <c r="AQ20" s="10"/>
      <c r="AR20" s="10"/>
    </row>
    <row r="21" spans="2:44" s="11" customFormat="1" ht="12">
      <c r="B21" s="48" t="s">
        <v>15</v>
      </c>
      <c r="C21" s="49"/>
      <c r="D21" s="49"/>
      <c r="E21" s="49"/>
      <c r="F21" s="49"/>
      <c r="G21" s="49"/>
      <c r="H21" s="49"/>
      <c r="I21" s="49"/>
      <c r="J21" s="50"/>
      <c r="K21" s="16" t="s">
        <v>14</v>
      </c>
      <c r="L21" s="16">
        <v>81294</v>
      </c>
      <c r="M21" s="16">
        <v>74978</v>
      </c>
      <c r="N21" s="16">
        <v>15540</v>
      </c>
      <c r="O21" s="16">
        <v>46407</v>
      </c>
      <c r="P21" s="16">
        <v>28983</v>
      </c>
      <c r="Q21" s="16">
        <v>26025</v>
      </c>
      <c r="R21" s="16">
        <v>34397</v>
      </c>
      <c r="S21" s="16">
        <v>35764</v>
      </c>
      <c r="T21" s="16">
        <v>30466</v>
      </c>
      <c r="U21" s="16">
        <v>15318</v>
      </c>
      <c r="V21" s="16">
        <v>28563</v>
      </c>
      <c r="W21" s="16">
        <v>36284</v>
      </c>
      <c r="X21" s="16">
        <v>21805</v>
      </c>
      <c r="Y21" s="16">
        <v>10830</v>
      </c>
      <c r="Z21" s="16">
        <v>26118</v>
      </c>
      <c r="AA21" s="16">
        <v>13365</v>
      </c>
      <c r="AB21" s="16">
        <v>30102</v>
      </c>
      <c r="AC21" s="16">
        <v>29993</v>
      </c>
      <c r="AD21" s="16">
        <v>21834</v>
      </c>
      <c r="AE21" s="16">
        <v>21198</v>
      </c>
      <c r="AF21" s="16">
        <v>7189</v>
      </c>
      <c r="AG21" s="16">
        <v>16961</v>
      </c>
      <c r="AH21" s="16">
        <v>19367</v>
      </c>
      <c r="AI21" s="16">
        <v>12675</v>
      </c>
      <c r="AJ21" s="16">
        <v>18022</v>
      </c>
      <c r="AK21" s="16">
        <v>75987</v>
      </c>
      <c r="AL21" s="16">
        <v>41671</v>
      </c>
      <c r="AM21" s="16">
        <v>6420</v>
      </c>
      <c r="AN21" s="16">
        <v>5809</v>
      </c>
      <c r="AO21" s="16">
        <v>5811</v>
      </c>
      <c r="AP21" s="16">
        <v>7368</v>
      </c>
      <c r="AQ21" s="16">
        <f>SUM(L21:AP21)</f>
        <v>846544</v>
      </c>
      <c r="AR21" s="16">
        <v>11237196</v>
      </c>
    </row>
    <row r="22" spans="2:44" s="11" customFormat="1" ht="12.75" customHeight="1">
      <c r="B22" s="45" t="s">
        <v>16</v>
      </c>
      <c r="C22" s="46"/>
      <c r="D22" s="46"/>
      <c r="E22" s="46"/>
      <c r="F22" s="46"/>
      <c r="G22" s="46"/>
      <c r="H22" s="46"/>
      <c r="I22" s="46"/>
      <c r="J22" s="47"/>
      <c r="K22" s="17" t="s">
        <v>28</v>
      </c>
      <c r="L22" s="16">
        <v>2506</v>
      </c>
      <c r="M22" s="16">
        <v>2698</v>
      </c>
      <c r="N22" s="16">
        <v>526</v>
      </c>
      <c r="O22" s="16">
        <v>1788</v>
      </c>
      <c r="P22" s="16">
        <v>1120</v>
      </c>
      <c r="Q22" s="16">
        <v>1107</v>
      </c>
      <c r="R22" s="16">
        <v>1059</v>
      </c>
      <c r="S22" s="16">
        <v>1342</v>
      </c>
      <c r="T22" s="16">
        <v>1351</v>
      </c>
      <c r="U22" s="16">
        <v>1016</v>
      </c>
      <c r="V22" s="16">
        <v>1054</v>
      </c>
      <c r="W22" s="16">
        <v>1532</v>
      </c>
      <c r="X22" s="16">
        <v>967</v>
      </c>
      <c r="Y22" s="16">
        <v>559</v>
      </c>
      <c r="Z22" s="16">
        <v>971</v>
      </c>
      <c r="AA22" s="16">
        <v>762</v>
      </c>
      <c r="AB22" s="16">
        <v>1343</v>
      </c>
      <c r="AC22" s="16">
        <v>1905</v>
      </c>
      <c r="AD22" s="16">
        <v>1147</v>
      </c>
      <c r="AE22" s="16">
        <v>964</v>
      </c>
      <c r="AF22" s="16">
        <v>318</v>
      </c>
      <c r="AG22" s="16">
        <v>831</v>
      </c>
      <c r="AH22" s="16">
        <v>849</v>
      </c>
      <c r="AI22" s="16">
        <v>333</v>
      </c>
      <c r="AJ22" s="16">
        <v>659</v>
      </c>
      <c r="AK22" s="16">
        <v>3289</v>
      </c>
      <c r="AL22" s="16">
        <v>1664</v>
      </c>
      <c r="AM22" s="16">
        <v>337</v>
      </c>
      <c r="AN22" s="16">
        <v>284</v>
      </c>
      <c r="AO22" s="16">
        <v>312</v>
      </c>
      <c r="AP22" s="16">
        <v>208</v>
      </c>
      <c r="AQ22" s="16">
        <f aca="true" t="shared" si="0" ref="AQ22:AQ30">SUM(L22:AP22)</f>
        <v>34801</v>
      </c>
      <c r="AR22" s="16">
        <v>387287</v>
      </c>
    </row>
    <row r="23" spans="2:44" s="11" customFormat="1" ht="12.75" customHeight="1">
      <c r="B23" s="45" t="s">
        <v>17</v>
      </c>
      <c r="C23" s="46"/>
      <c r="D23" s="46"/>
      <c r="E23" s="46"/>
      <c r="F23" s="46"/>
      <c r="G23" s="46"/>
      <c r="H23" s="46"/>
      <c r="I23" s="46"/>
      <c r="J23" s="47"/>
      <c r="K23" s="17" t="s">
        <v>29</v>
      </c>
      <c r="L23" s="16">
        <v>1279</v>
      </c>
      <c r="M23" s="16">
        <v>1381</v>
      </c>
      <c r="N23" s="16">
        <v>275</v>
      </c>
      <c r="O23" s="16">
        <v>914</v>
      </c>
      <c r="P23" s="16">
        <v>572</v>
      </c>
      <c r="Q23" s="16">
        <v>561</v>
      </c>
      <c r="R23" s="16">
        <v>540</v>
      </c>
      <c r="S23" s="16">
        <v>695</v>
      </c>
      <c r="T23" s="16">
        <v>722</v>
      </c>
      <c r="U23" s="16">
        <v>518</v>
      </c>
      <c r="V23" s="16">
        <v>498</v>
      </c>
      <c r="W23" s="16">
        <v>791</v>
      </c>
      <c r="X23" s="16">
        <v>514</v>
      </c>
      <c r="Y23" s="16">
        <v>318</v>
      </c>
      <c r="Z23" s="16">
        <v>499</v>
      </c>
      <c r="AA23" s="16">
        <v>368</v>
      </c>
      <c r="AB23" s="16">
        <v>668</v>
      </c>
      <c r="AC23" s="16">
        <v>985</v>
      </c>
      <c r="AD23" s="16">
        <v>575</v>
      </c>
      <c r="AE23" s="16">
        <v>464</v>
      </c>
      <c r="AF23" s="16">
        <v>168</v>
      </c>
      <c r="AG23" s="16">
        <v>421</v>
      </c>
      <c r="AH23" s="16">
        <v>418</v>
      </c>
      <c r="AI23" s="16">
        <v>156</v>
      </c>
      <c r="AJ23" s="16">
        <v>324</v>
      </c>
      <c r="AK23" s="16">
        <v>1703</v>
      </c>
      <c r="AL23" s="16">
        <v>887</v>
      </c>
      <c r="AM23" s="16">
        <v>174</v>
      </c>
      <c r="AN23" s="16">
        <v>128</v>
      </c>
      <c r="AO23" s="16">
        <v>160</v>
      </c>
      <c r="AP23" s="16">
        <v>113</v>
      </c>
      <c r="AQ23" s="16">
        <f t="shared" si="0"/>
        <v>17789</v>
      </c>
      <c r="AR23" s="16">
        <v>197393</v>
      </c>
    </row>
    <row r="24" spans="2:44" s="11" customFormat="1" ht="12.75" customHeight="1">
      <c r="B24" s="45" t="s">
        <v>18</v>
      </c>
      <c r="C24" s="46"/>
      <c r="D24" s="46"/>
      <c r="E24" s="46"/>
      <c r="F24" s="46"/>
      <c r="G24" s="46"/>
      <c r="H24" s="46"/>
      <c r="I24" s="46"/>
      <c r="J24" s="47"/>
      <c r="K24" s="17" t="s">
        <v>30</v>
      </c>
      <c r="L24" s="16">
        <v>1227</v>
      </c>
      <c r="M24" s="16">
        <v>1317</v>
      </c>
      <c r="N24" s="16">
        <v>251</v>
      </c>
      <c r="O24" s="16">
        <v>874</v>
      </c>
      <c r="P24" s="16">
        <v>548</v>
      </c>
      <c r="Q24" s="16">
        <v>546</v>
      </c>
      <c r="R24" s="16">
        <v>519</v>
      </c>
      <c r="S24" s="16">
        <v>647</v>
      </c>
      <c r="T24" s="16">
        <v>629</v>
      </c>
      <c r="U24" s="16">
        <v>498</v>
      </c>
      <c r="V24" s="16">
        <v>556</v>
      </c>
      <c r="W24" s="16">
        <v>741</v>
      </c>
      <c r="X24" s="16">
        <v>453</v>
      </c>
      <c r="Y24" s="16">
        <v>241</v>
      </c>
      <c r="Z24" s="16">
        <v>472</v>
      </c>
      <c r="AA24" s="16">
        <v>394</v>
      </c>
      <c r="AB24" s="16">
        <v>675</v>
      </c>
      <c r="AC24" s="16">
        <v>920</v>
      </c>
      <c r="AD24" s="16">
        <v>572</v>
      </c>
      <c r="AE24" s="16">
        <v>500</v>
      </c>
      <c r="AF24" s="16">
        <v>150</v>
      </c>
      <c r="AG24" s="16">
        <v>410</v>
      </c>
      <c r="AH24" s="16">
        <v>431</v>
      </c>
      <c r="AI24" s="16">
        <v>177</v>
      </c>
      <c r="AJ24" s="16">
        <v>335</v>
      </c>
      <c r="AK24" s="16">
        <v>1586</v>
      </c>
      <c r="AL24" s="16">
        <v>777</v>
      </c>
      <c r="AM24" s="16">
        <v>163</v>
      </c>
      <c r="AN24" s="16">
        <v>156</v>
      </c>
      <c r="AO24" s="16">
        <v>152</v>
      </c>
      <c r="AP24" s="16">
        <v>95</v>
      </c>
      <c r="AQ24" s="16">
        <f t="shared" si="0"/>
        <v>17012</v>
      </c>
      <c r="AR24" s="16">
        <v>189894</v>
      </c>
    </row>
    <row r="25" spans="2:44" s="11" customFormat="1" ht="12.75" customHeight="1">
      <c r="B25" s="45" t="s">
        <v>19</v>
      </c>
      <c r="C25" s="46"/>
      <c r="D25" s="46"/>
      <c r="E25" s="46"/>
      <c r="F25" s="46"/>
      <c r="G25" s="46"/>
      <c r="H25" s="46"/>
      <c r="I25" s="46"/>
      <c r="J25" s="47"/>
      <c r="K25" s="17" t="s">
        <v>31</v>
      </c>
      <c r="L25" s="16">
        <v>2223</v>
      </c>
      <c r="M25" s="16">
        <v>807</v>
      </c>
      <c r="N25" s="16">
        <v>99</v>
      </c>
      <c r="O25" s="16">
        <v>130</v>
      </c>
      <c r="P25" s="16">
        <v>132</v>
      </c>
      <c r="Q25" s="16">
        <v>173</v>
      </c>
      <c r="R25" s="16">
        <v>213</v>
      </c>
      <c r="S25" s="16">
        <v>143</v>
      </c>
      <c r="T25" s="16">
        <v>87</v>
      </c>
      <c r="U25" s="16">
        <v>66</v>
      </c>
      <c r="V25" s="16">
        <v>63</v>
      </c>
      <c r="W25" s="16">
        <v>87</v>
      </c>
      <c r="X25" s="16">
        <v>15</v>
      </c>
      <c r="Y25" s="16">
        <v>43</v>
      </c>
      <c r="Z25" s="16">
        <v>46</v>
      </c>
      <c r="AA25" s="16">
        <v>48</v>
      </c>
      <c r="AB25" s="16">
        <v>19</v>
      </c>
      <c r="AC25" s="16">
        <v>380</v>
      </c>
      <c r="AD25" s="16">
        <v>71</v>
      </c>
      <c r="AE25" s="16">
        <v>24</v>
      </c>
      <c r="AF25" s="16">
        <v>28</v>
      </c>
      <c r="AG25" s="16">
        <v>10</v>
      </c>
      <c r="AH25" s="16">
        <v>62</v>
      </c>
      <c r="AI25" s="16">
        <v>48</v>
      </c>
      <c r="AJ25" s="16">
        <v>29</v>
      </c>
      <c r="AK25" s="16">
        <v>431</v>
      </c>
      <c r="AL25" s="16">
        <v>164</v>
      </c>
      <c r="AM25" s="16">
        <v>31</v>
      </c>
      <c r="AN25" s="16">
        <v>16</v>
      </c>
      <c r="AO25" s="16">
        <v>48</v>
      </c>
      <c r="AP25" s="16">
        <v>10</v>
      </c>
      <c r="AQ25" s="16">
        <f t="shared" si="0"/>
        <v>5746</v>
      </c>
      <c r="AR25" s="16">
        <v>161951</v>
      </c>
    </row>
    <row r="26" spans="2:44" s="11" customFormat="1" ht="12.75" customHeight="1">
      <c r="B26" s="45" t="s">
        <v>20</v>
      </c>
      <c r="C26" s="46"/>
      <c r="D26" s="46"/>
      <c r="E26" s="46"/>
      <c r="F26" s="46"/>
      <c r="G26" s="46"/>
      <c r="H26" s="46"/>
      <c r="I26" s="46"/>
      <c r="J26" s="47"/>
      <c r="K26" s="17" t="s">
        <v>32</v>
      </c>
      <c r="L26" s="16">
        <v>283</v>
      </c>
      <c r="M26" s="16">
        <v>1891</v>
      </c>
      <c r="N26" s="16">
        <v>427</v>
      </c>
      <c r="O26" s="16">
        <v>1658</v>
      </c>
      <c r="P26" s="16">
        <v>988</v>
      </c>
      <c r="Q26" s="16">
        <v>934</v>
      </c>
      <c r="R26" s="16">
        <v>846</v>
      </c>
      <c r="S26" s="16">
        <v>1199</v>
      </c>
      <c r="T26" s="16">
        <v>1264</v>
      </c>
      <c r="U26" s="16">
        <v>950</v>
      </c>
      <c r="V26" s="16">
        <v>991</v>
      </c>
      <c r="W26" s="16">
        <v>1445</v>
      </c>
      <c r="X26" s="16">
        <v>952</v>
      </c>
      <c r="Y26" s="16">
        <v>516</v>
      </c>
      <c r="Z26" s="16">
        <v>925</v>
      </c>
      <c r="AA26" s="16">
        <v>714</v>
      </c>
      <c r="AB26" s="16">
        <v>1324</v>
      </c>
      <c r="AC26" s="16">
        <v>1525</v>
      </c>
      <c r="AD26" s="16">
        <v>1076</v>
      </c>
      <c r="AE26" s="16">
        <v>940</v>
      </c>
      <c r="AF26" s="16">
        <v>290</v>
      </c>
      <c r="AG26" s="16">
        <v>821</v>
      </c>
      <c r="AH26" s="16">
        <v>787</v>
      </c>
      <c r="AI26" s="16">
        <v>285</v>
      </c>
      <c r="AJ26" s="16">
        <v>630</v>
      </c>
      <c r="AK26" s="16">
        <v>2858</v>
      </c>
      <c r="AL26" s="16">
        <v>1500</v>
      </c>
      <c r="AM26" s="16">
        <v>306</v>
      </c>
      <c r="AN26" s="16">
        <v>268</v>
      </c>
      <c r="AO26" s="16">
        <v>264</v>
      </c>
      <c r="AP26" s="16">
        <v>198</v>
      </c>
      <c r="AQ26" s="16">
        <f t="shared" si="0"/>
        <v>29055</v>
      </c>
      <c r="AR26" s="16">
        <v>225336</v>
      </c>
    </row>
    <row r="27" spans="2:44" s="11" customFormat="1" ht="12.75" customHeight="1">
      <c r="B27" s="45" t="s">
        <v>21</v>
      </c>
      <c r="C27" s="46"/>
      <c r="D27" s="46"/>
      <c r="E27" s="46"/>
      <c r="F27" s="46"/>
      <c r="G27" s="46"/>
      <c r="H27" s="46"/>
      <c r="I27" s="46"/>
      <c r="J27" s="47"/>
      <c r="K27" s="17" t="s">
        <v>33</v>
      </c>
      <c r="L27" s="16">
        <v>1135</v>
      </c>
      <c r="M27" s="16">
        <v>394</v>
      </c>
      <c r="N27" s="16">
        <v>57</v>
      </c>
      <c r="O27" s="16">
        <v>64</v>
      </c>
      <c r="P27" s="16">
        <v>66</v>
      </c>
      <c r="Q27" s="16">
        <v>100</v>
      </c>
      <c r="R27" s="16">
        <v>119</v>
      </c>
      <c r="S27" s="16">
        <v>77</v>
      </c>
      <c r="T27" s="16">
        <v>47</v>
      </c>
      <c r="U27" s="16">
        <v>35</v>
      </c>
      <c r="V27" s="16">
        <v>33</v>
      </c>
      <c r="W27" s="16">
        <v>44</v>
      </c>
      <c r="X27" s="16">
        <v>9</v>
      </c>
      <c r="Y27" s="16">
        <v>29</v>
      </c>
      <c r="Z27" s="16">
        <v>24</v>
      </c>
      <c r="AA27" s="16">
        <v>26</v>
      </c>
      <c r="AB27" s="16">
        <v>9</v>
      </c>
      <c r="AC27" s="16">
        <v>189</v>
      </c>
      <c r="AD27" s="16">
        <v>41</v>
      </c>
      <c r="AE27" s="16">
        <v>14</v>
      </c>
      <c r="AF27" s="16">
        <v>14</v>
      </c>
      <c r="AG27" s="16">
        <v>3</v>
      </c>
      <c r="AH27" s="16">
        <v>28</v>
      </c>
      <c r="AI27" s="16">
        <v>27</v>
      </c>
      <c r="AJ27" s="16">
        <v>14</v>
      </c>
      <c r="AK27" s="16">
        <v>221</v>
      </c>
      <c r="AL27" s="16">
        <v>90</v>
      </c>
      <c r="AM27" s="16">
        <v>20</v>
      </c>
      <c r="AN27" s="16">
        <v>9</v>
      </c>
      <c r="AO27" s="16">
        <v>24</v>
      </c>
      <c r="AP27" s="16">
        <v>5</v>
      </c>
      <c r="AQ27" s="16">
        <f t="shared" si="0"/>
        <v>2967</v>
      </c>
      <c r="AR27" s="16">
        <v>83371</v>
      </c>
    </row>
    <row r="28" spans="2:44" s="11" customFormat="1" ht="12.75" customHeight="1">
      <c r="B28" s="45" t="s">
        <v>22</v>
      </c>
      <c r="C28" s="46"/>
      <c r="D28" s="46"/>
      <c r="E28" s="46"/>
      <c r="F28" s="46"/>
      <c r="G28" s="46"/>
      <c r="H28" s="46"/>
      <c r="I28" s="46"/>
      <c r="J28" s="47"/>
      <c r="K28" s="17" t="s">
        <v>34</v>
      </c>
      <c r="L28" s="16">
        <v>144</v>
      </c>
      <c r="M28" s="16">
        <v>987</v>
      </c>
      <c r="N28" s="16">
        <v>218</v>
      </c>
      <c r="O28" s="16">
        <v>850</v>
      </c>
      <c r="P28" s="16">
        <v>506</v>
      </c>
      <c r="Q28" s="16">
        <v>461</v>
      </c>
      <c r="R28" s="16">
        <v>421</v>
      </c>
      <c r="S28" s="16">
        <v>618</v>
      </c>
      <c r="T28" s="16">
        <v>675</v>
      </c>
      <c r="U28" s="16">
        <v>483</v>
      </c>
      <c r="V28" s="16">
        <v>465</v>
      </c>
      <c r="W28" s="16">
        <v>747</v>
      </c>
      <c r="X28" s="16">
        <v>505</v>
      </c>
      <c r="Y28" s="16">
        <v>289</v>
      </c>
      <c r="Z28" s="16">
        <v>475</v>
      </c>
      <c r="AA28" s="16">
        <v>342</v>
      </c>
      <c r="AB28" s="16">
        <v>659</v>
      </c>
      <c r="AC28" s="16">
        <v>796</v>
      </c>
      <c r="AD28" s="16">
        <v>534</v>
      </c>
      <c r="AE28" s="16">
        <v>450</v>
      </c>
      <c r="AF28" s="16">
        <v>154</v>
      </c>
      <c r="AG28" s="16">
        <v>418</v>
      </c>
      <c r="AH28" s="16">
        <v>390</v>
      </c>
      <c r="AI28" s="16">
        <v>129</v>
      </c>
      <c r="AJ28" s="16">
        <v>310</v>
      </c>
      <c r="AK28" s="16">
        <v>1482</v>
      </c>
      <c r="AL28" s="16">
        <v>797</v>
      </c>
      <c r="AM28" s="16">
        <v>154</v>
      </c>
      <c r="AN28" s="16">
        <v>119</v>
      </c>
      <c r="AO28" s="16">
        <v>136</v>
      </c>
      <c r="AP28" s="16">
        <v>108</v>
      </c>
      <c r="AQ28" s="16">
        <f t="shared" si="0"/>
        <v>14822</v>
      </c>
      <c r="AR28" s="16">
        <v>114022</v>
      </c>
    </row>
    <row r="29" spans="2:44" s="11" customFormat="1" ht="12.75" customHeight="1">
      <c r="B29" s="45" t="s">
        <v>23</v>
      </c>
      <c r="C29" s="46"/>
      <c r="D29" s="46"/>
      <c r="E29" s="46"/>
      <c r="F29" s="46"/>
      <c r="G29" s="46"/>
      <c r="H29" s="46"/>
      <c r="I29" s="46"/>
      <c r="J29" s="47"/>
      <c r="K29" s="17" t="s">
        <v>35</v>
      </c>
      <c r="L29" s="16">
        <v>1088</v>
      </c>
      <c r="M29" s="16">
        <v>413</v>
      </c>
      <c r="N29" s="16">
        <v>42</v>
      </c>
      <c r="O29" s="16">
        <v>66</v>
      </c>
      <c r="P29" s="16">
        <v>66</v>
      </c>
      <c r="Q29" s="16">
        <v>73</v>
      </c>
      <c r="R29" s="16">
        <v>94</v>
      </c>
      <c r="S29" s="16">
        <v>66</v>
      </c>
      <c r="T29" s="16">
        <v>40</v>
      </c>
      <c r="U29" s="16">
        <v>31</v>
      </c>
      <c r="V29" s="16">
        <v>30</v>
      </c>
      <c r="W29" s="16">
        <v>43</v>
      </c>
      <c r="X29" s="16">
        <v>6</v>
      </c>
      <c r="Y29" s="16">
        <v>14</v>
      </c>
      <c r="Z29" s="16">
        <v>22</v>
      </c>
      <c r="AA29" s="16">
        <v>22</v>
      </c>
      <c r="AB29" s="16">
        <v>10</v>
      </c>
      <c r="AC29" s="16">
        <v>191</v>
      </c>
      <c r="AD29" s="16">
        <v>30</v>
      </c>
      <c r="AE29" s="16">
        <v>10</v>
      </c>
      <c r="AF29" s="16">
        <v>14</v>
      </c>
      <c r="AG29" s="16">
        <v>7</v>
      </c>
      <c r="AH29" s="16">
        <v>34</v>
      </c>
      <c r="AI29" s="16">
        <v>21</v>
      </c>
      <c r="AJ29" s="16">
        <v>15</v>
      </c>
      <c r="AK29" s="16">
        <v>210</v>
      </c>
      <c r="AL29" s="16">
        <v>74</v>
      </c>
      <c r="AM29" s="16">
        <v>11</v>
      </c>
      <c r="AN29" s="16">
        <v>7</v>
      </c>
      <c r="AO29" s="16">
        <v>24</v>
      </c>
      <c r="AP29" s="16">
        <v>5</v>
      </c>
      <c r="AQ29" s="16">
        <f t="shared" si="0"/>
        <v>2779</v>
      </c>
      <c r="AR29" s="16">
        <v>78580</v>
      </c>
    </row>
    <row r="30" spans="2:44" s="11" customFormat="1" ht="12.75" customHeight="1">
      <c r="B30" s="45" t="s">
        <v>24</v>
      </c>
      <c r="C30" s="46"/>
      <c r="D30" s="46"/>
      <c r="E30" s="46"/>
      <c r="F30" s="46"/>
      <c r="G30" s="46"/>
      <c r="H30" s="46"/>
      <c r="I30" s="46"/>
      <c r="J30" s="47"/>
      <c r="K30" s="17" t="s">
        <v>36</v>
      </c>
      <c r="L30" s="16">
        <v>139</v>
      </c>
      <c r="M30" s="16">
        <v>904</v>
      </c>
      <c r="N30" s="16">
        <v>209</v>
      </c>
      <c r="O30" s="16">
        <v>808</v>
      </c>
      <c r="P30" s="16">
        <v>482</v>
      </c>
      <c r="Q30" s="16">
        <v>473</v>
      </c>
      <c r="R30" s="16">
        <v>425</v>
      </c>
      <c r="S30" s="16">
        <v>581</v>
      </c>
      <c r="T30" s="16">
        <v>589</v>
      </c>
      <c r="U30" s="16">
        <v>467</v>
      </c>
      <c r="V30" s="16">
        <v>526</v>
      </c>
      <c r="W30" s="16">
        <v>698</v>
      </c>
      <c r="X30" s="16">
        <v>447</v>
      </c>
      <c r="Y30" s="16">
        <v>227</v>
      </c>
      <c r="Z30" s="16">
        <v>450</v>
      </c>
      <c r="AA30" s="16">
        <v>372</v>
      </c>
      <c r="AB30" s="16">
        <v>665</v>
      </c>
      <c r="AC30" s="16">
        <v>729</v>
      </c>
      <c r="AD30" s="16">
        <v>542</v>
      </c>
      <c r="AE30" s="16">
        <v>490</v>
      </c>
      <c r="AF30" s="16">
        <v>136</v>
      </c>
      <c r="AG30" s="16">
        <v>403</v>
      </c>
      <c r="AH30" s="16">
        <v>397</v>
      </c>
      <c r="AI30" s="16">
        <v>156</v>
      </c>
      <c r="AJ30" s="16">
        <v>320</v>
      </c>
      <c r="AK30" s="16">
        <v>1376</v>
      </c>
      <c r="AL30" s="16">
        <v>703</v>
      </c>
      <c r="AM30" s="16">
        <v>152</v>
      </c>
      <c r="AN30" s="16">
        <v>149</v>
      </c>
      <c r="AO30" s="16">
        <v>128</v>
      </c>
      <c r="AP30" s="16">
        <v>90</v>
      </c>
      <c r="AQ30" s="16">
        <f t="shared" si="0"/>
        <v>14233</v>
      </c>
      <c r="AR30" s="16">
        <v>111314</v>
      </c>
    </row>
    <row r="31" spans="2:44" s="11" customFormat="1" ht="12.75" customHeight="1">
      <c r="B31" s="45"/>
      <c r="C31" s="46"/>
      <c r="D31" s="46"/>
      <c r="E31" s="46"/>
      <c r="F31" s="46"/>
      <c r="G31" s="46"/>
      <c r="H31" s="46"/>
      <c r="I31" s="46"/>
      <c r="J31" s="47"/>
      <c r="K31" s="1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7"/>
    </row>
    <row r="32" spans="2:44" s="11" customFormat="1" ht="12.75" customHeight="1">
      <c r="B32" s="54" t="s">
        <v>25</v>
      </c>
      <c r="C32" s="55"/>
      <c r="D32" s="55"/>
      <c r="E32" s="55"/>
      <c r="F32" s="55"/>
      <c r="G32" s="55"/>
      <c r="H32" s="55"/>
      <c r="I32" s="55"/>
      <c r="J32" s="56"/>
      <c r="K32" s="18" t="s">
        <v>37</v>
      </c>
      <c r="L32" s="19">
        <f>SUM(L23/L22*100)</f>
        <v>51.03750997605746</v>
      </c>
      <c r="M32" s="19">
        <f aca="true" t="shared" si="1" ref="M32:AR32">SUM(M23/M22*100)</f>
        <v>51.186063750926614</v>
      </c>
      <c r="N32" s="19">
        <f t="shared" si="1"/>
        <v>52.28136882129277</v>
      </c>
      <c r="O32" s="19">
        <f t="shared" si="1"/>
        <v>51.118568232662184</v>
      </c>
      <c r="P32" s="19">
        <f t="shared" si="1"/>
        <v>51.07142857142857</v>
      </c>
      <c r="Q32" s="19">
        <f t="shared" si="1"/>
        <v>50.67750677506775</v>
      </c>
      <c r="R32" s="19">
        <f t="shared" si="1"/>
        <v>50.991501416430594</v>
      </c>
      <c r="S32" s="19">
        <f t="shared" si="1"/>
        <v>51.78837555886736</v>
      </c>
      <c r="T32" s="19">
        <f t="shared" si="1"/>
        <v>53.441894892672096</v>
      </c>
      <c r="U32" s="19">
        <f t="shared" si="1"/>
        <v>50.98425196850393</v>
      </c>
      <c r="V32" s="19">
        <f t="shared" si="1"/>
        <v>47.24857685009488</v>
      </c>
      <c r="W32" s="19">
        <f t="shared" si="1"/>
        <v>51.63185378590078</v>
      </c>
      <c r="X32" s="19">
        <f t="shared" si="1"/>
        <v>53.1540847983454</v>
      </c>
      <c r="Y32" s="19">
        <f t="shared" si="1"/>
        <v>56.88729874776386</v>
      </c>
      <c r="Z32" s="19">
        <f t="shared" si="1"/>
        <v>51.3903192584964</v>
      </c>
      <c r="AA32" s="19">
        <f t="shared" si="1"/>
        <v>48.29396325459317</v>
      </c>
      <c r="AB32" s="19">
        <f t="shared" si="1"/>
        <v>49.739389426656736</v>
      </c>
      <c r="AC32" s="19">
        <f t="shared" si="1"/>
        <v>51.70603674540683</v>
      </c>
      <c r="AD32" s="19">
        <f t="shared" si="1"/>
        <v>50.13077593722755</v>
      </c>
      <c r="AE32" s="19">
        <f t="shared" si="1"/>
        <v>48.13278008298755</v>
      </c>
      <c r="AF32" s="19">
        <f t="shared" si="1"/>
        <v>52.83018867924528</v>
      </c>
      <c r="AG32" s="19">
        <f t="shared" si="1"/>
        <v>50.661853188928994</v>
      </c>
      <c r="AH32" s="19">
        <f t="shared" si="1"/>
        <v>49.23439340400471</v>
      </c>
      <c r="AI32" s="19">
        <f t="shared" si="1"/>
        <v>46.846846846846844</v>
      </c>
      <c r="AJ32" s="19">
        <f t="shared" si="1"/>
        <v>49.165402124430955</v>
      </c>
      <c r="AK32" s="19">
        <f t="shared" si="1"/>
        <v>51.77865612648221</v>
      </c>
      <c r="AL32" s="19">
        <f t="shared" si="1"/>
        <v>53.30528846153846</v>
      </c>
      <c r="AM32" s="19">
        <f t="shared" si="1"/>
        <v>51.632047477744806</v>
      </c>
      <c r="AN32" s="19">
        <f t="shared" si="1"/>
        <v>45.07042253521127</v>
      </c>
      <c r="AO32" s="19">
        <f t="shared" si="1"/>
        <v>51.28205128205128</v>
      </c>
      <c r="AP32" s="19">
        <f t="shared" si="1"/>
        <v>54.32692307692307</v>
      </c>
      <c r="AQ32" s="19">
        <f t="shared" si="1"/>
        <v>51.11634723140139</v>
      </c>
      <c r="AR32" s="19">
        <f t="shared" si="1"/>
        <v>50.96814507070984</v>
      </c>
    </row>
    <row r="33" spans="2:44" s="11" customFormat="1" ht="12.75" customHeight="1">
      <c r="B33" s="54" t="s">
        <v>26</v>
      </c>
      <c r="C33" s="55"/>
      <c r="D33" s="55"/>
      <c r="E33" s="55"/>
      <c r="F33" s="55"/>
      <c r="G33" s="55"/>
      <c r="H33" s="55"/>
      <c r="I33" s="55"/>
      <c r="J33" s="56"/>
      <c r="K33" s="18" t="s">
        <v>38</v>
      </c>
      <c r="L33" s="19">
        <f>SUM(L24/L22*100)</f>
        <v>48.96249002394254</v>
      </c>
      <c r="M33" s="19">
        <f aca="true" t="shared" si="2" ref="M33:AR33">SUM(M24/M22*100)</f>
        <v>48.813936249073386</v>
      </c>
      <c r="N33" s="19">
        <f t="shared" si="2"/>
        <v>47.71863117870723</v>
      </c>
      <c r="O33" s="19">
        <f t="shared" si="2"/>
        <v>48.88143176733781</v>
      </c>
      <c r="P33" s="19">
        <f t="shared" si="2"/>
        <v>48.92857142857142</v>
      </c>
      <c r="Q33" s="19">
        <f t="shared" si="2"/>
        <v>49.32249322493225</v>
      </c>
      <c r="R33" s="19">
        <f t="shared" si="2"/>
        <v>49.008498583569406</v>
      </c>
      <c r="S33" s="19">
        <f t="shared" si="2"/>
        <v>48.21162444113264</v>
      </c>
      <c r="T33" s="19">
        <f t="shared" si="2"/>
        <v>46.558105107327904</v>
      </c>
      <c r="U33" s="19">
        <f t="shared" si="2"/>
        <v>49.01574803149607</v>
      </c>
      <c r="V33" s="19">
        <f t="shared" si="2"/>
        <v>52.75142314990512</v>
      </c>
      <c r="W33" s="19">
        <f t="shared" si="2"/>
        <v>48.36814621409922</v>
      </c>
      <c r="X33" s="19">
        <f t="shared" si="2"/>
        <v>46.845915201654606</v>
      </c>
      <c r="Y33" s="19">
        <f t="shared" si="2"/>
        <v>43.112701252236135</v>
      </c>
      <c r="Z33" s="19">
        <f t="shared" si="2"/>
        <v>48.6096807415036</v>
      </c>
      <c r="AA33" s="19">
        <f t="shared" si="2"/>
        <v>51.70603674540683</v>
      </c>
      <c r="AB33" s="19">
        <f t="shared" si="2"/>
        <v>50.26061057334326</v>
      </c>
      <c r="AC33" s="19">
        <f t="shared" si="2"/>
        <v>48.29396325459317</v>
      </c>
      <c r="AD33" s="19">
        <f t="shared" si="2"/>
        <v>49.869224062772446</v>
      </c>
      <c r="AE33" s="19">
        <f t="shared" si="2"/>
        <v>51.867219917012456</v>
      </c>
      <c r="AF33" s="19">
        <f t="shared" si="2"/>
        <v>47.16981132075472</v>
      </c>
      <c r="AG33" s="19">
        <f t="shared" si="2"/>
        <v>49.338146811071</v>
      </c>
      <c r="AH33" s="19">
        <f t="shared" si="2"/>
        <v>50.765606595995294</v>
      </c>
      <c r="AI33" s="19">
        <f t="shared" si="2"/>
        <v>53.153153153153156</v>
      </c>
      <c r="AJ33" s="19">
        <f t="shared" si="2"/>
        <v>50.834597875569045</v>
      </c>
      <c r="AK33" s="19">
        <f t="shared" si="2"/>
        <v>48.22134387351779</v>
      </c>
      <c r="AL33" s="19">
        <f t="shared" si="2"/>
        <v>46.69471153846153</v>
      </c>
      <c r="AM33" s="19">
        <f t="shared" si="2"/>
        <v>48.367952522255194</v>
      </c>
      <c r="AN33" s="19">
        <f t="shared" si="2"/>
        <v>54.929577464788736</v>
      </c>
      <c r="AO33" s="19">
        <f t="shared" si="2"/>
        <v>48.717948717948715</v>
      </c>
      <c r="AP33" s="19">
        <f t="shared" si="2"/>
        <v>45.67307692307692</v>
      </c>
      <c r="AQ33" s="19">
        <f t="shared" si="2"/>
        <v>48.8836527685986</v>
      </c>
      <c r="AR33" s="19">
        <f t="shared" si="2"/>
        <v>49.03185492929016</v>
      </c>
    </row>
    <row r="34" spans="2:44" s="11" customFormat="1" ht="27" customHeight="1">
      <c r="B34" s="51" t="s">
        <v>27</v>
      </c>
      <c r="C34" s="52"/>
      <c r="D34" s="52"/>
      <c r="E34" s="52"/>
      <c r="F34" s="52"/>
      <c r="G34" s="52"/>
      <c r="H34" s="52"/>
      <c r="I34" s="52"/>
      <c r="J34" s="53"/>
      <c r="K34" s="18" t="s">
        <v>40</v>
      </c>
      <c r="L34" s="19">
        <f>SUM(L22/L21*1000)</f>
        <v>30.826383250916425</v>
      </c>
      <c r="M34" s="19">
        <f aca="true" t="shared" si="3" ref="M34:AR34">SUM(M22/M21*1000)</f>
        <v>35.983888607324815</v>
      </c>
      <c r="N34" s="19">
        <f t="shared" si="3"/>
        <v>33.84813384813385</v>
      </c>
      <c r="O34" s="19">
        <f t="shared" si="3"/>
        <v>38.52867024371323</v>
      </c>
      <c r="P34" s="19">
        <f t="shared" si="3"/>
        <v>38.64334264913915</v>
      </c>
      <c r="Q34" s="19">
        <f t="shared" si="3"/>
        <v>42.53602305475504</v>
      </c>
      <c r="R34" s="19">
        <f t="shared" si="3"/>
        <v>30.787568683315406</v>
      </c>
      <c r="S34" s="19">
        <f t="shared" si="3"/>
        <v>37.523766916452296</v>
      </c>
      <c r="T34" s="19">
        <f t="shared" si="3"/>
        <v>44.34451519726908</v>
      </c>
      <c r="U34" s="19">
        <f t="shared" si="3"/>
        <v>66.32719676197938</v>
      </c>
      <c r="V34" s="19">
        <f t="shared" si="3"/>
        <v>36.90088576129958</v>
      </c>
      <c r="W34" s="19">
        <f t="shared" si="3"/>
        <v>42.22246720317496</v>
      </c>
      <c r="X34" s="19">
        <f t="shared" si="3"/>
        <v>44.34762669112589</v>
      </c>
      <c r="Y34" s="19">
        <f t="shared" si="3"/>
        <v>51.61588180978763</v>
      </c>
      <c r="Z34" s="19">
        <f t="shared" si="3"/>
        <v>37.177425530285625</v>
      </c>
      <c r="AA34" s="19">
        <f t="shared" si="3"/>
        <v>57.01459034792368</v>
      </c>
      <c r="AB34" s="19">
        <f t="shared" si="3"/>
        <v>44.61497574911966</v>
      </c>
      <c r="AC34" s="19">
        <f t="shared" si="3"/>
        <v>63.51482012469577</v>
      </c>
      <c r="AD34" s="19">
        <f t="shared" si="3"/>
        <v>52.53274709169186</v>
      </c>
      <c r="AE34" s="19">
        <f t="shared" si="3"/>
        <v>45.475988300783094</v>
      </c>
      <c r="AF34" s="19">
        <f t="shared" si="3"/>
        <v>44.23424676589234</v>
      </c>
      <c r="AG34" s="19">
        <f t="shared" si="3"/>
        <v>48.994752667885145</v>
      </c>
      <c r="AH34" s="19">
        <f t="shared" si="3"/>
        <v>43.83745546548253</v>
      </c>
      <c r="AI34" s="19">
        <f t="shared" si="3"/>
        <v>26.272189349112423</v>
      </c>
      <c r="AJ34" s="19">
        <f t="shared" si="3"/>
        <v>36.56641882144046</v>
      </c>
      <c r="AK34" s="19">
        <f t="shared" si="3"/>
        <v>43.28371958361299</v>
      </c>
      <c r="AL34" s="19">
        <f t="shared" si="3"/>
        <v>39.93184708790286</v>
      </c>
      <c r="AM34" s="19">
        <f t="shared" si="3"/>
        <v>52.49221183800623</v>
      </c>
      <c r="AN34" s="19">
        <f t="shared" si="3"/>
        <v>48.88965398519539</v>
      </c>
      <c r="AO34" s="19">
        <f t="shared" si="3"/>
        <v>53.691275167785236</v>
      </c>
      <c r="AP34" s="19">
        <f t="shared" si="3"/>
        <v>28.23018458197611</v>
      </c>
      <c r="AQ34" s="19">
        <f t="shared" si="3"/>
        <v>41.109499329036645</v>
      </c>
      <c r="AR34" s="19">
        <f t="shared" si="3"/>
        <v>34.46473657663353</v>
      </c>
    </row>
    <row r="36" s="36" customFormat="1" ht="11.25">
      <c r="B36" s="36" t="s">
        <v>44</v>
      </c>
    </row>
  </sheetData>
  <mergeCells count="48">
    <mergeCell ref="M17:M18"/>
    <mergeCell ref="N17:N18"/>
    <mergeCell ref="A6:E6"/>
    <mergeCell ref="A1:P1"/>
    <mergeCell ref="A2:P2"/>
    <mergeCell ref="A3:P3"/>
    <mergeCell ref="A4:P4"/>
    <mergeCell ref="F6:H6"/>
    <mergeCell ref="B34:J34"/>
    <mergeCell ref="B27:J27"/>
    <mergeCell ref="B28:J28"/>
    <mergeCell ref="B29:J29"/>
    <mergeCell ref="B30:J30"/>
    <mergeCell ref="B31:J31"/>
    <mergeCell ref="B32:J32"/>
    <mergeCell ref="B33:J33"/>
    <mergeCell ref="B24:J24"/>
    <mergeCell ref="B25:J25"/>
    <mergeCell ref="B26:J26"/>
    <mergeCell ref="Y17:Y18"/>
    <mergeCell ref="B21:J21"/>
    <mergeCell ref="T17:T18"/>
    <mergeCell ref="U17:U18"/>
    <mergeCell ref="V17:V18"/>
    <mergeCell ref="B22:J22"/>
    <mergeCell ref="B23:J23"/>
    <mergeCell ref="Z17:Z18"/>
    <mergeCell ref="B19:J19"/>
    <mergeCell ref="O17:O18"/>
    <mergeCell ref="P17:P18"/>
    <mergeCell ref="Q17:Q18"/>
    <mergeCell ref="L17:L18"/>
    <mergeCell ref="R17:R18"/>
    <mergeCell ref="W17:W18"/>
    <mergeCell ref="X17:X18"/>
    <mergeCell ref="S17:S18"/>
    <mergeCell ref="AR17:AR18"/>
    <mergeCell ref="AQ17:AQ18"/>
    <mergeCell ref="AD17:AD18"/>
    <mergeCell ref="AE17:AE18"/>
    <mergeCell ref="AG17:AG18"/>
    <mergeCell ref="AH17:AH18"/>
    <mergeCell ref="AI17:AI18"/>
    <mergeCell ref="AJ17:AJ18"/>
    <mergeCell ref="AA17:AA18"/>
    <mergeCell ref="AB17:AB18"/>
    <mergeCell ref="AC17:AC18"/>
    <mergeCell ref="AF17:AF18"/>
  </mergeCells>
  <printOptions/>
  <pageMargins left="0.75" right="0.75" top="1" bottom="1" header="0" footer="0"/>
  <pageSetup horizontalDpi="200" verticalDpi="200" orientation="landscape" paperSize="124" scale="37" r:id="rId3"/>
  <legacyDrawing r:id="rId2"/>
  <oleObjects>
    <oleObject progId="" shapeId="9805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2007-10-29T20:36:13Z</cp:lastPrinted>
  <dcterms:created xsi:type="dcterms:W3CDTF">2005-09-05T18:56:16Z</dcterms:created>
  <dcterms:modified xsi:type="dcterms:W3CDTF">2007-10-29T20:36:24Z</dcterms:modified>
  <cp:category/>
  <cp:version/>
  <cp:contentType/>
  <cp:contentStatus/>
</cp:coreProperties>
</file>