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11" sheetId="1" r:id="rId1"/>
  </sheets>
  <definedNames>
    <definedName name="_xlnm.Print_Area" localSheetId="0">'Tabla 25-11'!$B$1:$S$41</definedName>
  </definedNames>
  <calcPr fullCalcOnLoad="1"/>
</workbook>
</file>

<file path=xl/sharedStrings.xml><?xml version="1.0" encoding="utf-8"?>
<sst xmlns="http://schemas.openxmlformats.org/spreadsheetml/2006/main" count="84" uniqueCount="84">
  <si>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</si>
  <si>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</si>
  <si>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</si>
  <si>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</si>
  <si>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</si>
  <si>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</si>
  <si>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</si>
  <si>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</si>
  <si>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</si>
  <si>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</si>
  <si>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</si>
  <si>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</si>
  <si>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</si>
  <si>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</si>
  <si>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</si>
  <si>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</si>
  <si>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</si>
  <si>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TÉCNICOS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</si>
  <si>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</si>
  <si>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</si>
  <si>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</si>
  <si>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</si>
  <si>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</si>
  <si>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</si>
  <si>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</si>
  <si>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</si>
  <si>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</si>
  <si>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</si>
  <si>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</si>
  <si>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</si>
  <si>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</si>
  <si>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</si>
  <si>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</si>
  <si>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</si>
  <si>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</si>
  <si>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</si>
  <si>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</si>
  <si>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</si>
  <si>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</si>
  <si>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</si>
  <si>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</si>
  <si>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</si>
  <si>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</si>
  <si>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</si>
  <si>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</si>
  <si>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</si>
  <si>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</si>
  <si>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</si>
  <si>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</si>
  <si>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</si>
  <si>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</si>
  <si>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</si>
  <si>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</si>
  <si>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</si>
  <si>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</si>
  <si>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</si>
  <si>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</si>
  <si>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</si>
  <si>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</si>
  <si>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</si>
  <si>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</si>
  <si>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</si>
  <si>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PAIS</t>
  </si>
  <si>
    <t>25 - 11</t>
  </si>
  <si>
    <t>Municipios del Departamento de Retalhuleu.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</si>
  <si>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</si>
  <si>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</si>
  <si>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</si>
  <si>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</si>
  <si>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</si>
  <si>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</si>
  <si>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</si>
  <si>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</si>
  <si>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</si>
  <si>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</si>
  <si>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</si>
  <si>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</si>
  <si>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</si>
  <si>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</si>
  <si>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</si>
  <si>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</si>
  <si>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</si>
  <si>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Total Departamento de Retalhuleu.</t>
  </si>
  <si>
    <t>Retalhuleu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</si>
</sst>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left"/>
    </xf>
    <xf numFmtId="0" fontId="0" fillId="3" borderId="6" xfId="0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164" fontId="0" fillId="3" borderId="6" xfId="0" applyNumberFormat="1" applyFont="1" applyFill="1" applyBorder="1" applyAlignment="1">
      <alignment horizontal="right"/>
    </xf>
    <xf numFmtId="164" fontId="0" fillId="3" borderId="10" xfId="0" applyNumberFormat="1" applyFont="1" applyFill="1" applyBorder="1" applyAlignment="1">
      <alignment horizontal="right"/>
    </xf>
    <xf numFmtId="2" fontId="0" fillId="3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11</xdr:col>
      <xdr:colOff>485775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workbookViewId="0" topLeftCell="A1">
      <selection activeCell="O28" sqref="O28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10.28125" style="0" customWidth="1"/>
    <col min="12" max="12" width="9.28125" style="0" bestFit="1" customWidth="1"/>
    <col min="13" max="13" width="10.28125" style="0" customWidth="1"/>
    <col min="14" max="14" width="9.7109375" style="0" bestFit="1" customWidth="1"/>
    <col min="15" max="15" width="12.140625" style="0" customWidth="1"/>
    <col min="16" max="16" width="12.7109375" style="0" customWidth="1"/>
    <col min="17" max="17" width="7.00390625" style="0" bestFit="1" customWidth="1"/>
    <col min="18" max="19" width="14.28125" style="0" bestFit="1" customWidth="1"/>
  </cols>
  <sheetData>
    <row r="1" spans="2:19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ht="12.75">
      <c r="B6" s="32" t="s">
        <v>4</v>
      </c>
      <c r="C6" s="33"/>
      <c r="D6" s="4"/>
      <c r="E6" s="34" t="s">
        <v>63</v>
      </c>
      <c r="F6" s="5"/>
      <c r="G6" s="3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1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1" s="21" customFormat="1" ht="12">
      <c r="A8" s="21" t="s">
        <v>28</v>
      </c>
      <c r="B8" s="7" t="s">
        <v>5</v>
      </c>
      <c r="C8" s="8"/>
      <c r="D8" s="8" t="s">
        <v>29</v>
      </c>
      <c r="E8" s="8"/>
      <c r="F8" s="8"/>
      <c r="G8" s="8"/>
      <c r="H8" s="8"/>
      <c r="I8" s="8"/>
      <c r="J8" s="8"/>
      <c r="K8" s="22"/>
    </row>
    <row r="9" spans="2:11" s="23" customFormat="1" ht="12">
      <c r="B9" s="24" t="s">
        <v>30</v>
      </c>
      <c r="C9" s="25"/>
      <c r="D9" s="25" t="s">
        <v>31</v>
      </c>
      <c r="E9" s="25"/>
      <c r="F9" s="25"/>
      <c r="G9" s="25"/>
      <c r="H9" s="25"/>
      <c r="I9" s="25"/>
      <c r="J9" s="25"/>
      <c r="K9" s="26"/>
    </row>
    <row r="10" spans="2:11" s="21" customFormat="1" ht="12">
      <c r="B10" s="10" t="s">
        <v>6</v>
      </c>
      <c r="C10" s="9"/>
      <c r="D10" s="9" t="s">
        <v>64</v>
      </c>
      <c r="E10" s="9"/>
      <c r="F10" s="9"/>
      <c r="G10" s="9"/>
      <c r="H10" s="9"/>
      <c r="I10" s="9"/>
      <c r="J10" s="9"/>
      <c r="K10" s="27"/>
    </row>
    <row r="11" spans="2:11" s="21" customFormat="1" ht="12">
      <c r="B11" s="10" t="s">
        <v>7</v>
      </c>
      <c r="C11" s="9"/>
      <c r="D11" s="31">
        <v>2002</v>
      </c>
      <c r="E11" s="31"/>
      <c r="F11" s="31"/>
      <c r="G11" s="9"/>
      <c r="H11" s="9"/>
      <c r="I11" s="9"/>
      <c r="J11" s="9"/>
      <c r="K11" s="27"/>
    </row>
    <row r="12" spans="2:11" s="21" customFormat="1" ht="12">
      <c r="B12" s="10" t="s">
        <v>8</v>
      </c>
      <c r="C12" s="9"/>
      <c r="D12" s="9" t="s">
        <v>32</v>
      </c>
      <c r="E12" s="9"/>
      <c r="F12" s="9"/>
      <c r="G12" s="9"/>
      <c r="H12" s="9"/>
      <c r="I12" s="9"/>
      <c r="J12" s="9"/>
      <c r="K12" s="27"/>
    </row>
    <row r="13" spans="2:11" s="21" customFormat="1" ht="12">
      <c r="B13" s="11" t="s">
        <v>9</v>
      </c>
      <c r="C13" s="12"/>
      <c r="D13" s="12" t="s">
        <v>33</v>
      </c>
      <c r="E13" s="12"/>
      <c r="F13" s="12"/>
      <c r="G13" s="12"/>
      <c r="H13" s="12"/>
      <c r="I13" s="12"/>
      <c r="J13" s="12"/>
      <c r="K13" s="28"/>
    </row>
    <row r="14" spans="2:19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3"/>
      <c r="P14" s="3"/>
      <c r="Q14" s="3"/>
      <c r="R14" s="3"/>
      <c r="S14" s="3"/>
    </row>
    <row r="15" spans="2:19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14"/>
      <c r="C16" s="14"/>
      <c r="D16" s="14"/>
      <c r="E16" s="14"/>
      <c r="F16" s="14"/>
      <c r="G16" s="14"/>
      <c r="H16" s="14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2:19" ht="36" customHeight="1">
      <c r="B17" s="17"/>
      <c r="C17" s="17"/>
      <c r="D17" s="17"/>
      <c r="E17" s="17"/>
      <c r="F17" s="17"/>
      <c r="G17" s="17"/>
      <c r="H17" s="18"/>
      <c r="I17" s="37" t="s">
        <v>83</v>
      </c>
      <c r="J17" s="37" t="s">
        <v>65</v>
      </c>
      <c r="K17" s="37" t="s">
        <v>66</v>
      </c>
      <c r="L17" s="37" t="s">
        <v>67</v>
      </c>
      <c r="M17" s="37" t="s">
        <v>68</v>
      </c>
      <c r="N17" s="37" t="s">
        <v>69</v>
      </c>
      <c r="O17" s="37" t="s">
        <v>70</v>
      </c>
      <c r="P17" s="37" t="s">
        <v>71</v>
      </c>
      <c r="Q17" s="37" t="s">
        <v>72</v>
      </c>
      <c r="R17" s="38" t="s">
        <v>82</v>
      </c>
      <c r="S17" s="39" t="s">
        <v>62</v>
      </c>
    </row>
    <row r="18" spans="2:19" ht="12.75" customHeight="1">
      <c r="B18" s="35" t="s">
        <v>10</v>
      </c>
      <c r="C18" s="35"/>
      <c r="D18" s="35"/>
      <c r="E18" s="35"/>
      <c r="F18" s="35"/>
      <c r="G18" s="35"/>
      <c r="H18" s="36" t="s">
        <v>11</v>
      </c>
      <c r="I18" s="40" t="s">
        <v>73</v>
      </c>
      <c r="J18" s="40" t="s">
        <v>74</v>
      </c>
      <c r="K18" s="40" t="s">
        <v>75</v>
      </c>
      <c r="L18" s="40" t="s">
        <v>76</v>
      </c>
      <c r="M18" s="40" t="s">
        <v>77</v>
      </c>
      <c r="N18" s="40" t="s">
        <v>78</v>
      </c>
      <c r="O18" s="40" t="s">
        <v>79</v>
      </c>
      <c r="P18" s="40" t="s">
        <v>80</v>
      </c>
      <c r="Q18" s="40" t="s">
        <v>81</v>
      </c>
      <c r="R18" s="41">
        <v>11</v>
      </c>
      <c r="S18" s="42"/>
    </row>
    <row r="19" spans="2:19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9"/>
      <c r="R19" s="3"/>
      <c r="S19" s="3"/>
    </row>
    <row r="20" spans="2:19" s="29" customFormat="1" ht="12.75" customHeight="1">
      <c r="B20" s="43" t="s">
        <v>34</v>
      </c>
      <c r="C20" s="44"/>
      <c r="D20" s="44"/>
      <c r="E20" s="44"/>
      <c r="F20" s="44"/>
      <c r="G20" s="45"/>
      <c r="H20" s="46" t="s">
        <v>12</v>
      </c>
      <c r="I20" s="47">
        <v>22254</v>
      </c>
      <c r="J20" s="47">
        <v>5913</v>
      </c>
      <c r="K20" s="47">
        <v>3019</v>
      </c>
      <c r="L20" s="47">
        <v>2369</v>
      </c>
      <c r="M20" s="47">
        <v>5969</v>
      </c>
      <c r="N20" s="47">
        <v>9472</v>
      </c>
      <c r="O20" s="47">
        <v>7184</v>
      </c>
      <c r="P20" s="47">
        <v>6999</v>
      </c>
      <c r="Q20" s="47">
        <v>7302</v>
      </c>
      <c r="R20" s="48">
        <f aca="true" t="shared" si="0" ref="R20:R31">SUM(I20:Q20)</f>
        <v>70481</v>
      </c>
      <c r="S20" s="48">
        <v>3479621</v>
      </c>
    </row>
    <row r="21" spans="2:19" s="3" customFormat="1" ht="12.75" customHeight="1">
      <c r="B21" s="43" t="s">
        <v>35</v>
      </c>
      <c r="C21" s="44"/>
      <c r="D21" s="44"/>
      <c r="E21" s="44"/>
      <c r="F21" s="44"/>
      <c r="G21" s="45"/>
      <c r="H21" s="46" t="s">
        <v>13</v>
      </c>
      <c r="I21" s="47">
        <v>22065</v>
      </c>
      <c r="J21" s="47">
        <v>5785</v>
      </c>
      <c r="K21" s="47">
        <v>2977</v>
      </c>
      <c r="L21" s="47">
        <v>2338</v>
      </c>
      <c r="M21" s="47">
        <v>5797</v>
      </c>
      <c r="N21" s="47">
        <v>9393</v>
      </c>
      <c r="O21" s="47">
        <v>7115</v>
      </c>
      <c r="P21" s="47">
        <v>6895</v>
      </c>
      <c r="Q21" s="47">
        <v>7052</v>
      </c>
      <c r="R21" s="48">
        <f t="shared" si="0"/>
        <v>69417</v>
      </c>
      <c r="S21" s="48">
        <v>3448643</v>
      </c>
    </row>
    <row r="22" spans="2:19" s="3" customFormat="1" ht="12.75">
      <c r="B22" s="49" t="s">
        <v>36</v>
      </c>
      <c r="C22" s="49"/>
      <c r="D22" s="49"/>
      <c r="E22" s="49"/>
      <c r="F22" s="49"/>
      <c r="G22" s="49"/>
      <c r="H22" s="50" t="s">
        <v>55</v>
      </c>
      <c r="I22" s="51">
        <v>385</v>
      </c>
      <c r="J22" s="51">
        <v>77</v>
      </c>
      <c r="K22" s="51">
        <v>28</v>
      </c>
      <c r="L22" s="51">
        <v>30</v>
      </c>
      <c r="M22" s="51">
        <v>84</v>
      </c>
      <c r="N22" s="51">
        <v>44</v>
      </c>
      <c r="O22" s="51">
        <v>40</v>
      </c>
      <c r="P22" s="52">
        <v>43</v>
      </c>
      <c r="Q22" s="51">
        <v>41</v>
      </c>
      <c r="R22" s="51">
        <f t="shared" si="0"/>
        <v>772</v>
      </c>
      <c r="S22" s="51">
        <v>58367</v>
      </c>
    </row>
    <row r="23" spans="2:19" s="3" customFormat="1" ht="12.75">
      <c r="B23" s="49" t="s">
        <v>37</v>
      </c>
      <c r="C23" s="49"/>
      <c r="D23" s="49"/>
      <c r="E23" s="49"/>
      <c r="F23" s="49"/>
      <c r="G23" s="49"/>
      <c r="H23" s="50" t="s">
        <v>56</v>
      </c>
      <c r="I23" s="51">
        <v>508</v>
      </c>
      <c r="J23" s="51">
        <v>64</v>
      </c>
      <c r="K23" s="51">
        <v>10</v>
      </c>
      <c r="L23" s="51">
        <v>18</v>
      </c>
      <c r="M23" s="51">
        <v>74</v>
      </c>
      <c r="N23" s="51">
        <v>14</v>
      </c>
      <c r="O23" s="51">
        <v>31</v>
      </c>
      <c r="P23" s="52">
        <v>42</v>
      </c>
      <c r="Q23" s="51">
        <v>40</v>
      </c>
      <c r="R23" s="51">
        <f t="shared" si="0"/>
        <v>801</v>
      </c>
      <c r="S23" s="51">
        <v>89517</v>
      </c>
    </row>
    <row r="24" spans="2:19" s="3" customFormat="1" ht="12.75">
      <c r="B24" s="49" t="s">
        <v>38</v>
      </c>
      <c r="C24" s="49"/>
      <c r="D24" s="49"/>
      <c r="E24" s="49"/>
      <c r="F24" s="49"/>
      <c r="G24" s="49"/>
      <c r="H24" s="50" t="s">
        <v>17</v>
      </c>
      <c r="I24" s="51">
        <v>1380</v>
      </c>
      <c r="J24" s="51">
        <v>218</v>
      </c>
      <c r="K24" s="51">
        <v>89</v>
      </c>
      <c r="L24" s="51">
        <v>94</v>
      </c>
      <c r="M24" s="51">
        <v>238</v>
      </c>
      <c r="N24" s="51">
        <v>75</v>
      </c>
      <c r="O24" s="51">
        <v>172</v>
      </c>
      <c r="P24" s="52">
        <v>125</v>
      </c>
      <c r="Q24" s="51">
        <v>156</v>
      </c>
      <c r="R24" s="51">
        <f t="shared" si="0"/>
        <v>2547</v>
      </c>
      <c r="S24" s="51">
        <v>171568</v>
      </c>
    </row>
    <row r="25" spans="2:19" s="3" customFormat="1" ht="12.75">
      <c r="B25" s="49" t="s">
        <v>39</v>
      </c>
      <c r="C25" s="49"/>
      <c r="D25" s="49"/>
      <c r="E25" s="49"/>
      <c r="F25" s="49"/>
      <c r="G25" s="49"/>
      <c r="H25" s="50" t="s">
        <v>14</v>
      </c>
      <c r="I25" s="51">
        <v>900</v>
      </c>
      <c r="J25" s="51">
        <v>150</v>
      </c>
      <c r="K25" s="51">
        <v>81</v>
      </c>
      <c r="L25" s="51">
        <v>83</v>
      </c>
      <c r="M25" s="51">
        <v>225</v>
      </c>
      <c r="N25" s="51">
        <v>44</v>
      </c>
      <c r="O25" s="51">
        <v>79</v>
      </c>
      <c r="P25" s="52">
        <v>115</v>
      </c>
      <c r="Q25" s="51">
        <v>69</v>
      </c>
      <c r="R25" s="51">
        <f t="shared" si="0"/>
        <v>1746</v>
      </c>
      <c r="S25" s="51">
        <v>129359</v>
      </c>
    </row>
    <row r="26" spans="2:19" s="3" customFormat="1" ht="12.75">
      <c r="B26" s="49" t="s">
        <v>40</v>
      </c>
      <c r="C26" s="49"/>
      <c r="D26" s="49"/>
      <c r="E26" s="49"/>
      <c r="F26" s="49"/>
      <c r="G26" s="49"/>
      <c r="H26" s="50" t="s">
        <v>57</v>
      </c>
      <c r="I26" s="51">
        <v>2769</v>
      </c>
      <c r="J26" s="51">
        <v>867</v>
      </c>
      <c r="K26" s="51">
        <v>392</v>
      </c>
      <c r="L26" s="51">
        <v>407</v>
      </c>
      <c r="M26" s="51">
        <v>843</v>
      </c>
      <c r="N26" s="51">
        <v>521</v>
      </c>
      <c r="O26" s="51">
        <v>514</v>
      </c>
      <c r="P26" s="52">
        <v>588</v>
      </c>
      <c r="Q26" s="51">
        <v>692</v>
      </c>
      <c r="R26" s="51">
        <f t="shared" si="0"/>
        <v>7593</v>
      </c>
      <c r="S26" s="51">
        <v>344580</v>
      </c>
    </row>
    <row r="27" spans="2:19" s="3" customFormat="1" ht="12.75">
      <c r="B27" s="49" t="s">
        <v>41</v>
      </c>
      <c r="C27" s="49"/>
      <c r="D27" s="49"/>
      <c r="E27" s="49"/>
      <c r="F27" s="49"/>
      <c r="G27" s="49"/>
      <c r="H27" s="50" t="s">
        <v>58</v>
      </c>
      <c r="I27" s="51">
        <v>1777</v>
      </c>
      <c r="J27" s="51">
        <v>419</v>
      </c>
      <c r="K27" s="51">
        <v>201</v>
      </c>
      <c r="L27" s="51">
        <v>89</v>
      </c>
      <c r="M27" s="51">
        <v>301</v>
      </c>
      <c r="N27" s="51">
        <v>2157</v>
      </c>
      <c r="O27" s="51">
        <v>1618</v>
      </c>
      <c r="P27" s="52">
        <v>651</v>
      </c>
      <c r="Q27" s="51">
        <v>697</v>
      </c>
      <c r="R27" s="51">
        <f t="shared" si="0"/>
        <v>7910</v>
      </c>
      <c r="S27" s="51">
        <v>347737</v>
      </c>
    </row>
    <row r="28" spans="2:19" s="3" customFormat="1" ht="12.75">
      <c r="B28" s="49" t="s">
        <v>42</v>
      </c>
      <c r="C28" s="49"/>
      <c r="D28" s="49"/>
      <c r="E28" s="49"/>
      <c r="F28" s="49"/>
      <c r="G28" s="49"/>
      <c r="H28" s="50" t="s">
        <v>59</v>
      </c>
      <c r="I28" s="51">
        <v>3879</v>
      </c>
      <c r="J28" s="51">
        <v>1184</v>
      </c>
      <c r="K28" s="51">
        <v>535</v>
      </c>
      <c r="L28" s="51">
        <v>682</v>
      </c>
      <c r="M28" s="51">
        <v>1186</v>
      </c>
      <c r="N28" s="51">
        <v>761</v>
      </c>
      <c r="O28" s="51">
        <v>728</v>
      </c>
      <c r="P28" s="52">
        <v>808</v>
      </c>
      <c r="Q28" s="51">
        <v>806</v>
      </c>
      <c r="R28" s="51">
        <f t="shared" si="0"/>
        <v>10569</v>
      </c>
      <c r="S28" s="51">
        <v>614593</v>
      </c>
    </row>
    <row r="29" spans="2:19" s="3" customFormat="1" ht="12.75">
      <c r="B29" s="49" t="s">
        <v>43</v>
      </c>
      <c r="C29" s="49"/>
      <c r="D29" s="49"/>
      <c r="E29" s="49"/>
      <c r="F29" s="49"/>
      <c r="G29" s="49"/>
      <c r="H29" s="50" t="s">
        <v>60</v>
      </c>
      <c r="I29" s="51">
        <v>906</v>
      </c>
      <c r="J29" s="51">
        <v>451</v>
      </c>
      <c r="K29" s="51">
        <v>221</v>
      </c>
      <c r="L29" s="51">
        <v>128</v>
      </c>
      <c r="M29" s="51">
        <v>310</v>
      </c>
      <c r="N29" s="51">
        <v>213</v>
      </c>
      <c r="O29" s="51">
        <v>423</v>
      </c>
      <c r="P29" s="52">
        <v>332</v>
      </c>
      <c r="Q29" s="51">
        <v>297</v>
      </c>
      <c r="R29" s="51">
        <f t="shared" si="0"/>
        <v>3281</v>
      </c>
      <c r="S29" s="51">
        <v>175326</v>
      </c>
    </row>
    <row r="30" spans="2:19" s="3" customFormat="1" ht="12.75">
      <c r="B30" s="49" t="s">
        <v>44</v>
      </c>
      <c r="C30" s="49"/>
      <c r="D30" s="49"/>
      <c r="E30" s="49"/>
      <c r="F30" s="49"/>
      <c r="G30" s="49"/>
      <c r="H30" s="50" t="s">
        <v>15</v>
      </c>
      <c r="I30" s="51">
        <v>9509</v>
      </c>
      <c r="J30" s="51">
        <v>2452</v>
      </c>
      <c r="K30" s="51">
        <v>1433</v>
      </c>
      <c r="L30" s="51">
        <v>810</v>
      </c>
      <c r="M30" s="51">
        <v>2613</v>
      </c>
      <c r="N30" s="51">
        <v>5598</v>
      </c>
      <c r="O30" s="51">
        <v>3509</v>
      </c>
      <c r="P30" s="52">
        <v>4252</v>
      </c>
      <c r="Q30" s="51">
        <v>4365</v>
      </c>
      <c r="R30" s="51">
        <f t="shared" si="0"/>
        <v>34541</v>
      </c>
      <c r="S30" s="51">
        <v>1521643</v>
      </c>
    </row>
    <row r="31" spans="2:19" s="3" customFormat="1" ht="12.75">
      <c r="B31" s="49" t="s">
        <v>45</v>
      </c>
      <c r="C31" s="49"/>
      <c r="D31" s="49"/>
      <c r="E31" s="49"/>
      <c r="F31" s="49"/>
      <c r="G31" s="49"/>
      <c r="H31" s="50" t="s">
        <v>16</v>
      </c>
      <c r="I31" s="51">
        <v>148</v>
      </c>
      <c r="J31" s="51">
        <v>15</v>
      </c>
      <c r="K31" s="51">
        <v>6</v>
      </c>
      <c r="L31" s="51">
        <v>14</v>
      </c>
      <c r="M31" s="51">
        <v>1</v>
      </c>
      <c r="N31" s="51">
        <v>13</v>
      </c>
      <c r="O31" s="51">
        <v>10</v>
      </c>
      <c r="P31" s="52">
        <v>9</v>
      </c>
      <c r="Q31" s="51">
        <v>6</v>
      </c>
      <c r="R31" s="51">
        <f t="shared" si="0"/>
        <v>222</v>
      </c>
      <c r="S31" s="51">
        <v>10707</v>
      </c>
    </row>
    <row r="32" spans="2:19" s="21" customFormat="1" ht="12.75">
      <c r="B32" s="43" t="s">
        <v>46</v>
      </c>
      <c r="C32" s="44"/>
      <c r="D32" s="44"/>
      <c r="E32" s="44"/>
      <c r="F32" s="44"/>
      <c r="G32" s="45"/>
      <c r="H32" s="50" t="s">
        <v>18</v>
      </c>
      <c r="I32" s="53">
        <f>SUM(I22/I21)*100</f>
        <v>1.7448447767958304</v>
      </c>
      <c r="J32" s="53">
        <f aca="true" t="shared" si="1" ref="J32:S32">SUM(J22/J21)*100</f>
        <v>1.331028522039758</v>
      </c>
      <c r="K32" s="53">
        <f t="shared" si="1"/>
        <v>0.9405441719852201</v>
      </c>
      <c r="L32" s="53">
        <f t="shared" si="1"/>
        <v>1.2831479897348161</v>
      </c>
      <c r="M32" s="53">
        <f t="shared" si="1"/>
        <v>1.449025357943764</v>
      </c>
      <c r="N32" s="53">
        <f t="shared" si="1"/>
        <v>0.4684339401682103</v>
      </c>
      <c r="O32" s="53">
        <f t="shared" si="1"/>
        <v>0.5621925509486999</v>
      </c>
      <c r="P32" s="53">
        <f t="shared" si="1"/>
        <v>0.6236403190717912</v>
      </c>
      <c r="Q32" s="53">
        <f t="shared" si="1"/>
        <v>0.5813953488372093</v>
      </c>
      <c r="R32" s="53">
        <f t="shared" si="1"/>
        <v>1.112119509630206</v>
      </c>
      <c r="S32" s="53">
        <f t="shared" si="1"/>
        <v>1.6924628034853129</v>
      </c>
    </row>
    <row r="33" spans="2:19" s="21" customFormat="1" ht="12.75">
      <c r="B33" s="43" t="s">
        <v>47</v>
      </c>
      <c r="C33" s="44"/>
      <c r="D33" s="44"/>
      <c r="E33" s="44"/>
      <c r="F33" s="44"/>
      <c r="G33" s="45"/>
      <c r="H33" s="50" t="s">
        <v>19</v>
      </c>
      <c r="I33" s="53">
        <f>SUM(I23/I21)*100</f>
        <v>2.3022886924994332</v>
      </c>
      <c r="J33" s="53">
        <f aca="true" t="shared" si="2" ref="J33:S33">SUM(J23/J21)*100</f>
        <v>1.1063094209161624</v>
      </c>
      <c r="K33" s="53">
        <f t="shared" si="2"/>
        <v>0.3359086328518643</v>
      </c>
      <c r="L33" s="53">
        <f t="shared" si="2"/>
        <v>0.7698887938408896</v>
      </c>
      <c r="M33" s="53">
        <f t="shared" si="2"/>
        <v>1.276522339140935</v>
      </c>
      <c r="N33" s="53">
        <f t="shared" si="2"/>
        <v>0.14904716278079422</v>
      </c>
      <c r="O33" s="53">
        <f t="shared" si="2"/>
        <v>0.4356992269852425</v>
      </c>
      <c r="P33" s="53">
        <f t="shared" si="2"/>
        <v>0.6091370558375634</v>
      </c>
      <c r="Q33" s="53">
        <f t="shared" si="2"/>
        <v>0.5672149744753261</v>
      </c>
      <c r="R33" s="53">
        <f t="shared" si="2"/>
        <v>1.1538960197069883</v>
      </c>
      <c r="S33" s="53">
        <f t="shared" si="2"/>
        <v>2.5957166340499724</v>
      </c>
    </row>
    <row r="34" spans="2:19" s="21" customFormat="1" ht="12.75">
      <c r="B34" s="43" t="s">
        <v>48</v>
      </c>
      <c r="C34" s="44"/>
      <c r="D34" s="44"/>
      <c r="E34" s="44"/>
      <c r="F34" s="44"/>
      <c r="G34" s="45"/>
      <c r="H34" s="50" t="s">
        <v>20</v>
      </c>
      <c r="I34" s="53">
        <f>SUM(I24/I21)*100</f>
        <v>6.254248810333108</v>
      </c>
      <c r="J34" s="53">
        <f aca="true" t="shared" si="3" ref="J34:S34">SUM(J24/J21)*100</f>
        <v>3.7683664649956783</v>
      </c>
      <c r="K34" s="53">
        <f t="shared" si="3"/>
        <v>2.989586832381592</v>
      </c>
      <c r="L34" s="53">
        <f t="shared" si="3"/>
        <v>4.020530367835757</v>
      </c>
      <c r="M34" s="53">
        <f t="shared" si="3"/>
        <v>4.105571847507331</v>
      </c>
      <c r="N34" s="53">
        <f t="shared" si="3"/>
        <v>0.7984669434685404</v>
      </c>
      <c r="O34" s="53">
        <f t="shared" si="3"/>
        <v>2.4174279690794096</v>
      </c>
      <c r="P34" s="53">
        <f t="shared" si="3"/>
        <v>1.8129079042784626</v>
      </c>
      <c r="Q34" s="53">
        <f t="shared" si="3"/>
        <v>2.212138400453772</v>
      </c>
      <c r="R34" s="53">
        <f t="shared" si="3"/>
        <v>3.669130040191884</v>
      </c>
      <c r="S34" s="53">
        <f t="shared" si="3"/>
        <v>4.974942317891414</v>
      </c>
    </row>
    <row r="35" spans="2:19" s="21" customFormat="1" ht="12.75">
      <c r="B35" s="43" t="s">
        <v>49</v>
      </c>
      <c r="C35" s="44"/>
      <c r="D35" s="44"/>
      <c r="E35" s="44"/>
      <c r="F35" s="44"/>
      <c r="G35" s="45"/>
      <c r="H35" s="50" t="s">
        <v>21</v>
      </c>
      <c r="I35" s="53">
        <f>SUM(I25/I21)*100</f>
        <v>4.078857919782461</v>
      </c>
      <c r="J35" s="53">
        <f aca="true" t="shared" si="4" ref="J35:S35">SUM(J25/J21)*100</f>
        <v>2.592912705272256</v>
      </c>
      <c r="K35" s="53">
        <f t="shared" si="4"/>
        <v>2.720859926100101</v>
      </c>
      <c r="L35" s="53">
        <f t="shared" si="4"/>
        <v>3.5500427715996574</v>
      </c>
      <c r="M35" s="53">
        <f t="shared" si="4"/>
        <v>3.881317923063653</v>
      </c>
      <c r="N35" s="53">
        <f t="shared" si="4"/>
        <v>0.4684339401682103</v>
      </c>
      <c r="O35" s="53">
        <f t="shared" si="4"/>
        <v>1.1103302881236823</v>
      </c>
      <c r="P35" s="53">
        <f t="shared" si="4"/>
        <v>1.6678752719361856</v>
      </c>
      <c r="Q35" s="53">
        <f t="shared" si="4"/>
        <v>0.9784458309699376</v>
      </c>
      <c r="R35" s="53">
        <f t="shared" si="4"/>
        <v>2.5152340204848955</v>
      </c>
      <c r="S35" s="53">
        <f t="shared" si="4"/>
        <v>3.751011629791776</v>
      </c>
    </row>
    <row r="36" spans="2:19" s="21" customFormat="1" ht="12.75">
      <c r="B36" s="43" t="s">
        <v>50</v>
      </c>
      <c r="C36" s="44"/>
      <c r="D36" s="44"/>
      <c r="E36" s="44"/>
      <c r="F36" s="44"/>
      <c r="G36" s="45"/>
      <c r="H36" s="50" t="s">
        <v>22</v>
      </c>
      <c r="I36" s="53">
        <f>SUM(I26/I21)*100</f>
        <v>12.549286199864037</v>
      </c>
      <c r="J36" s="53">
        <f aca="true" t="shared" si="5" ref="J36:S36">SUM(J26/J21)*100</f>
        <v>14.98703543647364</v>
      </c>
      <c r="K36" s="53">
        <f t="shared" si="5"/>
        <v>13.16761840779308</v>
      </c>
      <c r="L36" s="53">
        <f t="shared" si="5"/>
        <v>17.40804106073567</v>
      </c>
      <c r="M36" s="53">
        <f t="shared" si="5"/>
        <v>14.542004485078488</v>
      </c>
      <c r="N36" s="53">
        <f t="shared" si="5"/>
        <v>5.546683700628127</v>
      </c>
      <c r="O36" s="53">
        <f t="shared" si="5"/>
        <v>7.224174279690794</v>
      </c>
      <c r="P36" s="53">
        <f t="shared" si="5"/>
        <v>8.527918781725887</v>
      </c>
      <c r="Q36" s="53">
        <f t="shared" si="5"/>
        <v>9.812819058423141</v>
      </c>
      <c r="R36" s="53">
        <f t="shared" si="5"/>
        <v>10.938242793552012</v>
      </c>
      <c r="S36" s="53">
        <f t="shared" si="5"/>
        <v>9.99175617771976</v>
      </c>
    </row>
    <row r="37" spans="2:19" s="21" customFormat="1" ht="12.75">
      <c r="B37" s="43" t="s">
        <v>51</v>
      </c>
      <c r="C37" s="44"/>
      <c r="D37" s="44"/>
      <c r="E37" s="44"/>
      <c r="F37" s="44"/>
      <c r="G37" s="45"/>
      <c r="H37" s="50" t="s">
        <v>23</v>
      </c>
      <c r="I37" s="53">
        <f>SUM(I27/I21)*100</f>
        <v>8.053478359392702</v>
      </c>
      <c r="J37" s="53">
        <f aca="true" t="shared" si="6" ref="J37:S37">SUM(J27/J21)*100</f>
        <v>7.242869490060501</v>
      </c>
      <c r="K37" s="53">
        <f t="shared" si="6"/>
        <v>6.751763520322472</v>
      </c>
      <c r="L37" s="53">
        <f t="shared" si="6"/>
        <v>3.8066723695466207</v>
      </c>
      <c r="M37" s="53">
        <f t="shared" si="6"/>
        <v>5.192340865965154</v>
      </c>
      <c r="N37" s="53">
        <f t="shared" si="6"/>
        <v>22.963909294155222</v>
      </c>
      <c r="O37" s="53">
        <f t="shared" si="6"/>
        <v>22.740688685874915</v>
      </c>
      <c r="P37" s="53">
        <f t="shared" si="6"/>
        <v>9.441624365482234</v>
      </c>
      <c r="Q37" s="53">
        <f t="shared" si="6"/>
        <v>9.883720930232558</v>
      </c>
      <c r="R37" s="53">
        <f t="shared" si="6"/>
        <v>11.394903265770633</v>
      </c>
      <c r="S37" s="53">
        <f t="shared" si="6"/>
        <v>10.08329943110957</v>
      </c>
    </row>
    <row r="38" spans="2:19" s="21" customFormat="1" ht="12.75">
      <c r="B38" s="43" t="s">
        <v>52</v>
      </c>
      <c r="C38" s="44"/>
      <c r="D38" s="44"/>
      <c r="E38" s="44"/>
      <c r="F38" s="44"/>
      <c r="G38" s="45"/>
      <c r="H38" s="50" t="s">
        <v>24</v>
      </c>
      <c r="I38" s="53">
        <f>SUM(I28/I21)*100</f>
        <v>17.579877634262406</v>
      </c>
      <c r="J38" s="53">
        <f aca="true" t="shared" si="7" ref="J38:S38">SUM(J28/J21)*100</f>
        <v>20.466724286949006</v>
      </c>
      <c r="K38" s="53">
        <f t="shared" si="7"/>
        <v>17.97111185757474</v>
      </c>
      <c r="L38" s="53">
        <f t="shared" si="7"/>
        <v>29.17023096663815</v>
      </c>
      <c r="M38" s="53">
        <f t="shared" si="7"/>
        <v>20.458858030015527</v>
      </c>
      <c r="N38" s="53">
        <f t="shared" si="7"/>
        <v>8.101777919727457</v>
      </c>
      <c r="O38" s="53">
        <f t="shared" si="7"/>
        <v>10.23190442726634</v>
      </c>
      <c r="P38" s="53">
        <f t="shared" si="7"/>
        <v>11.718636693255982</v>
      </c>
      <c r="Q38" s="53">
        <f t="shared" si="7"/>
        <v>11.429381735677822</v>
      </c>
      <c r="R38" s="53">
        <f t="shared" si="7"/>
        <v>15.225377069017675</v>
      </c>
      <c r="S38" s="53">
        <f t="shared" si="7"/>
        <v>17.821299566235183</v>
      </c>
    </row>
    <row r="39" spans="2:19" s="21" customFormat="1" ht="12.75" customHeight="1">
      <c r="B39" s="43" t="s">
        <v>53</v>
      </c>
      <c r="C39" s="44"/>
      <c r="D39" s="44"/>
      <c r="E39" s="44"/>
      <c r="F39" s="44"/>
      <c r="G39" s="45"/>
      <c r="H39" s="50" t="s">
        <v>25</v>
      </c>
      <c r="I39" s="53">
        <f>SUM(I29/I21)*100</f>
        <v>4.106050305914344</v>
      </c>
      <c r="J39" s="53">
        <f aca="true" t="shared" si="8" ref="J39:S39">SUM(J29/J21)*100</f>
        <v>7.796024200518582</v>
      </c>
      <c r="K39" s="53">
        <f t="shared" si="8"/>
        <v>7.423580786026202</v>
      </c>
      <c r="L39" s="53">
        <f t="shared" si="8"/>
        <v>5.474764756201882</v>
      </c>
      <c r="M39" s="53">
        <f t="shared" si="8"/>
        <v>5.347593582887701</v>
      </c>
      <c r="N39" s="53">
        <f t="shared" si="8"/>
        <v>2.2676461194506548</v>
      </c>
      <c r="O39" s="53">
        <f t="shared" si="8"/>
        <v>5.945186226282502</v>
      </c>
      <c r="P39" s="53">
        <f t="shared" si="8"/>
        <v>4.815083393763596</v>
      </c>
      <c r="Q39" s="53">
        <f t="shared" si="8"/>
        <v>4.211571185479297</v>
      </c>
      <c r="R39" s="53">
        <f t="shared" si="8"/>
        <v>4.726507915928375</v>
      </c>
      <c r="S39" s="53">
        <f t="shared" si="8"/>
        <v>5.083912715813147</v>
      </c>
    </row>
    <row r="40" spans="2:19" s="21" customFormat="1" ht="12.75">
      <c r="B40" s="43" t="s">
        <v>54</v>
      </c>
      <c r="C40" s="44"/>
      <c r="D40" s="44"/>
      <c r="E40" s="44"/>
      <c r="F40" s="44"/>
      <c r="G40" s="45"/>
      <c r="H40" s="50" t="s">
        <v>27</v>
      </c>
      <c r="I40" s="53">
        <f>SUM(I30/I21)*100</f>
        <v>43.09539995467936</v>
      </c>
      <c r="J40" s="53">
        <f aca="true" t="shared" si="9" ref="J40:S40">SUM(J30/J21)*100</f>
        <v>42.385479688850474</v>
      </c>
      <c r="K40" s="53">
        <f t="shared" si="9"/>
        <v>48.13570708767215</v>
      </c>
      <c r="L40" s="53">
        <f t="shared" si="9"/>
        <v>34.64499572284004</v>
      </c>
      <c r="M40" s="53">
        <f t="shared" si="9"/>
        <v>45.07503881317923</v>
      </c>
      <c r="N40" s="53">
        <f t="shared" si="9"/>
        <v>59.59757266049186</v>
      </c>
      <c r="O40" s="53">
        <f t="shared" si="9"/>
        <v>49.3183415319747</v>
      </c>
      <c r="P40" s="53">
        <f t="shared" si="9"/>
        <v>61.66787527193619</v>
      </c>
      <c r="Q40" s="53">
        <f t="shared" si="9"/>
        <v>61.897334089619974</v>
      </c>
      <c r="R40" s="53">
        <f t="shared" si="9"/>
        <v>49.75870464007376</v>
      </c>
      <c r="S40" s="53">
        <f t="shared" si="9"/>
        <v>44.12294922959553</v>
      </c>
    </row>
    <row r="41" spans="2:19" s="21" customFormat="1" ht="12.75">
      <c r="B41" s="43" t="s">
        <v>61</v>
      </c>
      <c r="C41" s="44"/>
      <c r="D41" s="44"/>
      <c r="E41" s="44"/>
      <c r="F41" s="44"/>
      <c r="G41" s="45"/>
      <c r="H41" s="50" t="s">
        <v>26</v>
      </c>
      <c r="I41" s="53">
        <f>SUM(I31/I21)*100</f>
        <v>0.6707455245864491</v>
      </c>
      <c r="J41" s="53">
        <f aca="true" t="shared" si="10" ref="J41:S41">SUM(J31/J21)*100</f>
        <v>0.25929127052722556</v>
      </c>
      <c r="K41" s="53">
        <f t="shared" si="10"/>
        <v>0.20154517971111857</v>
      </c>
      <c r="L41" s="53">
        <f t="shared" si="10"/>
        <v>0.5988023952095809</v>
      </c>
      <c r="M41" s="53">
        <f t="shared" si="10"/>
        <v>0.017250301880282905</v>
      </c>
      <c r="N41" s="53">
        <f t="shared" si="10"/>
        <v>0.13840093686788033</v>
      </c>
      <c r="O41" s="53">
        <f t="shared" si="10"/>
        <v>0.14054813773717498</v>
      </c>
      <c r="P41" s="53">
        <f t="shared" si="10"/>
        <v>0.1305293691080493</v>
      </c>
      <c r="Q41" s="53">
        <f t="shared" si="10"/>
        <v>0.08508224617129892</v>
      </c>
      <c r="R41" s="53">
        <f t="shared" si="10"/>
        <v>0.3198063874843338</v>
      </c>
      <c r="S41" s="53">
        <f t="shared" si="10"/>
        <v>0.3104699442650341</v>
      </c>
    </row>
    <row r="42" spans="9:19" s="3" customFormat="1" ht="12">
      <c r="I42" s="30"/>
      <c r="R42" s="30"/>
      <c r="S42" s="30"/>
    </row>
    <row r="43" s="3" customFormat="1" ht="12">
      <c r="I43" s="30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20" customFormat="1" ht="12"/>
    <row r="70" s="20" customFormat="1" ht="12"/>
    <row r="71" s="20" customFormat="1" ht="12"/>
    <row r="72" s="20" customFormat="1" ht="12"/>
    <row r="73" s="20" customFormat="1" ht="12"/>
    <row r="74" s="20" customFormat="1" ht="12"/>
    <row r="75" s="20" customFormat="1" ht="12"/>
    <row r="76" s="20" customFormat="1" ht="12"/>
    <row r="77" s="20" customFormat="1" ht="12"/>
    <row r="78" s="20" customFormat="1" ht="12"/>
    <row r="79" s="20" customFormat="1" ht="12"/>
    <row r="80" s="20" customFormat="1" ht="12"/>
    <row r="81" s="20" customFormat="1" ht="12"/>
    <row r="82" s="20" customFormat="1" ht="12"/>
    <row r="83" s="20" customFormat="1" ht="12"/>
    <row r="84" s="20" customFormat="1" ht="12"/>
    <row r="85" s="20" customFormat="1" ht="12"/>
    <row r="86" s="20" customFormat="1" ht="12"/>
    <row r="87" s="20" customFormat="1" ht="12"/>
    <row r="88" s="20" customFormat="1" ht="12"/>
    <row r="89" s="20" customFormat="1" ht="12"/>
    <row r="90" s="20" customFormat="1" ht="12"/>
    <row r="91" s="20" customFormat="1" ht="12"/>
    <row r="92" s="20" customFormat="1" ht="12"/>
    <row r="93" s="20" customFormat="1" ht="12"/>
    <row r="94" s="20" customFormat="1" ht="12"/>
    <row r="95" s="20" customFormat="1" ht="12"/>
  </sheetData>
  <mergeCells count="25">
    <mergeCell ref="B29:G29"/>
    <mergeCell ref="B30:G30"/>
    <mergeCell ref="B23:G23"/>
    <mergeCell ref="B24:G24"/>
    <mergeCell ref="B25:G25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</mergeCells>
  <printOptions/>
  <pageMargins left="0.75" right="0.75" top="1" bottom="1" header="0" footer="0"/>
  <pageSetup fitToHeight="1" fitToWidth="1" horizontalDpi="300" verticalDpi="300" orientation="landscape" paperSize="11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2007-07-31T20:52:41Z</cp:lastPrinted>
  <dcterms:created xsi:type="dcterms:W3CDTF">2006-09-21T20:02:48Z</dcterms:created>
  <dcterms:modified xsi:type="dcterms:W3CDTF">2007-07-31T20:52:47Z</dcterms:modified>
  <cp:category/>
  <cp:version/>
  <cp:contentType/>
  <cp:contentStatus/>
</cp:coreProperties>
</file>