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4-11" sheetId="1" r:id="rId1"/>
  </sheets>
  <definedNames>
    <definedName name="_xlnm.Print_Area" localSheetId="0">'Tabla 24-11'!$B$1:$V$50</definedName>
  </definedNames>
  <calcPr fullCalcOnLoad="1"/>
</workbook>
</file>

<file path=xl/sharedStrings.xml><?xml version="1.0" encoding="utf-8"?>
<sst xmlns="http://schemas.openxmlformats.org/spreadsheetml/2006/main" count="100" uniqueCount="100">
  <si>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</si>
  <si>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</si>
  <si>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</si>
  <si>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</si>
  <si>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</si>
  <si>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</si>
  <si>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</si>
  <si>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</si>
  <si>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</si>
  <si>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</si>
  <si>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</si>
  <si>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</si>
  <si>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</si>
  <si>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</si>
  <si>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</si>
  <si>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</si>
  <si>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</si>
  <si>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</si>
  <si>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</si>
  <si>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</si>
  <si>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</si>
  <si>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</si>
  <si>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</si>
  <si>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</si>
  <si>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</si>
  <si>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</si>
  <si>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</si>
  <si>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</si>
  <si>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</si>
  <si>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</si>
  <si>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</si>
  <si>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</si>
  <si>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</si>
  <si>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</si>
  <si>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</si>
  <si>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</si>
  <si>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</si>
  <si>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</si>
  <si>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</si>
  <si>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</si>
  <si>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</si>
  <si>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</si>
  <si>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</si>
  <si>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</si>
  <si>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</si>
  <si>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23a Población Económicamente Activa</t>
  </si>
  <si>
    <t>23b Población Ocupada</t>
  </si>
  <si>
    <t>23d Población Económicamente Activa Hombres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</si>
  <si>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</si>
  <si>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</si>
  <si>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</si>
  <si>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</si>
  <si>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</si>
  <si>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</si>
  <si>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</si>
  <si>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</si>
  <si>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</si>
  <si>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</si>
  <si>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</si>
  <si>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24j Población trabajando en Establecimientos financieros, seguros, bienes inmuebles y servicios prestados a empresas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</si>
  <si>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</si>
  <si>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</si>
  <si>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</si>
  <si>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</si>
  <si>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</si>
  <si>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</si>
  <si>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</si>
  <si>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</si>
  <si>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</si>
  <si>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</si>
  <si>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</si>
  <si>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</si>
  <si>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</si>
  <si>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</si>
  <si>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</si>
  <si>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</si>
  <si>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</si>
  <si>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</si>
  <si>
    <t>PAIS</t>
  </si>
  <si>
    <t>Municipios del Departamento de Retalhuleu.</t>
  </si>
  <si>
    <t>24 - 11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</si>
  <si>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</si>
  <si>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</si>
  <si>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</si>
  <si>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</si>
  <si>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</si>
  <si>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</si>
  <si>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</si>
  <si>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</si>
  <si>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</si>
  <si>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</si>
  <si>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</si>
  <si>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</si>
  <si>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</si>
  <si>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</si>
  <si>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</si>
  <si>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</si>
  <si>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</si>
  <si>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Total Departamento de Retalhuleu.</t>
  </si>
  <si>
    <t>Retalhuleu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</si>
</sst>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3" borderId="9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1" fontId="1" fillId="3" borderId="11" xfId="0" applyNumberFormat="1" applyFont="1" applyFill="1" applyBorder="1" applyAlignment="1">
      <alignment horizontal="left"/>
    </xf>
    <xf numFmtId="169" fontId="1" fillId="3" borderId="11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2" fontId="1" fillId="3" borderId="1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13</xdr:col>
      <xdr:colOff>542925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6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tabSelected="1" zoomScale="85" zoomScaleNormal="85" workbookViewId="0" topLeftCell="A1">
      <selection activeCell="B29" sqref="B29:J29"/>
    </sheetView>
  </sheetViews>
  <sheetFormatPr defaultColWidth="11.421875" defaultRowHeight="12.75"/>
  <cols>
    <col min="1" max="1" width="3.00390625" style="0" customWidth="1"/>
    <col min="8" max="8" width="9.7109375" style="0" customWidth="1"/>
    <col min="10" max="10" width="7.140625" style="0" customWidth="1"/>
    <col min="11" max="11" width="15.00390625" style="0" bestFit="1" customWidth="1"/>
    <col min="12" max="12" width="14.7109375" style="0" customWidth="1"/>
    <col min="21" max="21" width="12.7109375" style="0" customWidth="1"/>
  </cols>
  <sheetData>
    <row r="1" spans="2:22" ht="12.75">
      <c r="B1" s="7" t="s">
        <v>0</v>
      </c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7" t="s">
        <v>1</v>
      </c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7" t="s">
        <v>2</v>
      </c>
      <c r="C3" s="8"/>
      <c r="D3" s="8"/>
      <c r="E3" s="8"/>
      <c r="F3" s="8"/>
      <c r="G3" s="8"/>
      <c r="H3" s="8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7" t="s">
        <v>3</v>
      </c>
      <c r="C4" s="8"/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33" t="s">
        <v>4</v>
      </c>
      <c r="C6" s="34"/>
      <c r="D6" s="2"/>
      <c r="E6" s="35" t="s">
        <v>80</v>
      </c>
      <c r="F6" s="31"/>
      <c r="G6" s="32"/>
      <c r="H6" s="32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3" t="s">
        <v>5</v>
      </c>
      <c r="C8" s="14"/>
      <c r="D8" s="15" t="s">
        <v>38</v>
      </c>
      <c r="E8" s="14"/>
      <c r="F8" s="14"/>
      <c r="G8" s="14"/>
      <c r="H8" s="14"/>
      <c r="I8" s="14"/>
      <c r="J8" s="14"/>
      <c r="K8" s="16"/>
      <c r="L8" s="4"/>
      <c r="M8" s="4"/>
      <c r="N8" s="4"/>
      <c r="O8" s="4"/>
      <c r="P8" s="4"/>
      <c r="Q8" s="1"/>
      <c r="R8" s="1"/>
      <c r="S8" s="1"/>
      <c r="T8" s="1"/>
      <c r="U8" s="1"/>
      <c r="V8" s="1"/>
    </row>
    <row r="9" spans="2:22" ht="12.75">
      <c r="B9" s="17" t="s">
        <v>6</v>
      </c>
      <c r="C9" s="5"/>
      <c r="D9" s="27" t="s">
        <v>39</v>
      </c>
      <c r="E9" s="5"/>
      <c r="F9" s="5"/>
      <c r="G9" s="5"/>
      <c r="H9" s="5"/>
      <c r="I9" s="5"/>
      <c r="J9" s="5"/>
      <c r="K9" s="18"/>
      <c r="L9" s="5"/>
      <c r="M9" s="5"/>
      <c r="N9" s="5"/>
      <c r="O9" s="5"/>
      <c r="P9" s="5"/>
      <c r="Q9" s="6"/>
      <c r="R9" s="6"/>
      <c r="S9" s="6"/>
      <c r="T9" s="6"/>
      <c r="U9" s="6"/>
      <c r="V9" s="6"/>
    </row>
    <row r="10" spans="2:22" ht="12.75">
      <c r="B10" s="17"/>
      <c r="C10" s="5"/>
      <c r="D10" s="27" t="s">
        <v>40</v>
      </c>
      <c r="E10" s="5"/>
      <c r="F10" s="5"/>
      <c r="G10" s="5"/>
      <c r="H10" s="5"/>
      <c r="I10" s="5"/>
      <c r="J10" s="5"/>
      <c r="K10" s="18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</row>
    <row r="11" spans="2:22" ht="12.75">
      <c r="B11" s="19" t="s">
        <v>7</v>
      </c>
      <c r="C11" s="4"/>
      <c r="D11" s="4" t="s">
        <v>79</v>
      </c>
      <c r="E11" s="4"/>
      <c r="F11" s="4"/>
      <c r="G11" s="4"/>
      <c r="H11" s="4"/>
      <c r="I11" s="4"/>
      <c r="J11" s="4"/>
      <c r="K11" s="20"/>
      <c r="L11" s="4"/>
      <c r="M11" s="4"/>
      <c r="N11" s="4"/>
      <c r="O11" s="4"/>
      <c r="P11" s="4"/>
      <c r="Q11" s="1"/>
      <c r="R11" s="1"/>
      <c r="S11" s="1"/>
      <c r="T11" s="1"/>
      <c r="U11" s="1"/>
      <c r="V11" s="1"/>
    </row>
    <row r="12" spans="2:22" ht="12.75">
      <c r="B12" s="19" t="s">
        <v>8</v>
      </c>
      <c r="C12" s="4"/>
      <c r="D12" s="21">
        <v>2002</v>
      </c>
      <c r="E12" s="21"/>
      <c r="F12" s="4"/>
      <c r="G12" s="4"/>
      <c r="H12" s="4"/>
      <c r="I12" s="4"/>
      <c r="J12" s="4"/>
      <c r="K12" s="20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</row>
    <row r="13" spans="2:22" ht="12.75">
      <c r="B13" s="19" t="s">
        <v>9</v>
      </c>
      <c r="C13" s="4"/>
      <c r="D13" s="4" t="s">
        <v>10</v>
      </c>
      <c r="E13" s="4"/>
      <c r="F13" s="4"/>
      <c r="G13" s="4"/>
      <c r="H13" s="4"/>
      <c r="I13" s="4"/>
      <c r="J13" s="4"/>
      <c r="K13" s="20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</row>
    <row r="14" spans="2:22" ht="12.75">
      <c r="B14" s="22" t="s">
        <v>11</v>
      </c>
      <c r="C14" s="23"/>
      <c r="D14" s="23" t="s">
        <v>41</v>
      </c>
      <c r="E14" s="23"/>
      <c r="F14" s="23"/>
      <c r="G14" s="23"/>
      <c r="H14" s="23"/>
      <c r="I14" s="23"/>
      <c r="J14" s="23"/>
      <c r="K14" s="2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9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9"/>
      <c r="S16" s="1"/>
      <c r="T16" s="1"/>
      <c r="U16" s="1"/>
      <c r="V16" s="1"/>
    </row>
    <row r="17" spans="2:2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ht="36" customHeight="1"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39" t="s">
        <v>99</v>
      </c>
      <c r="M19" s="39" t="s">
        <v>81</v>
      </c>
      <c r="N19" s="39" t="s">
        <v>82</v>
      </c>
      <c r="O19" s="39" t="s">
        <v>83</v>
      </c>
      <c r="P19" s="39" t="s">
        <v>84</v>
      </c>
      <c r="Q19" s="39" t="s">
        <v>85</v>
      </c>
      <c r="R19" s="39" t="s">
        <v>86</v>
      </c>
      <c r="S19" s="39" t="s">
        <v>87</v>
      </c>
      <c r="T19" s="39" t="s">
        <v>88</v>
      </c>
      <c r="U19" s="40" t="s">
        <v>98</v>
      </c>
      <c r="V19" s="41" t="s">
        <v>78</v>
      </c>
    </row>
    <row r="20" spans="2:22" ht="12.75" customHeight="1">
      <c r="B20" s="36" t="s">
        <v>36</v>
      </c>
      <c r="C20" s="36"/>
      <c r="D20" s="36"/>
      <c r="E20" s="36"/>
      <c r="F20" s="36"/>
      <c r="G20" s="36"/>
      <c r="H20" s="36"/>
      <c r="I20" s="36"/>
      <c r="J20" s="36"/>
      <c r="K20" s="37" t="s">
        <v>37</v>
      </c>
      <c r="L20" s="38" t="s">
        <v>89</v>
      </c>
      <c r="M20" s="38" t="s">
        <v>90</v>
      </c>
      <c r="N20" s="38" t="s">
        <v>91</v>
      </c>
      <c r="O20" s="38" t="s">
        <v>92</v>
      </c>
      <c r="P20" s="38" t="s">
        <v>93</v>
      </c>
      <c r="Q20" s="38" t="s">
        <v>94</v>
      </c>
      <c r="R20" s="38" t="s">
        <v>95</v>
      </c>
      <c r="S20" s="38" t="s">
        <v>96</v>
      </c>
      <c r="T20" s="38" t="s">
        <v>97</v>
      </c>
      <c r="U20" s="42">
        <v>11</v>
      </c>
      <c r="V20" s="43"/>
    </row>
    <row r="21" spans="2:22" ht="12.75">
      <c r="B21" s="44" t="s">
        <v>45</v>
      </c>
      <c r="C21" s="45"/>
      <c r="D21" s="45"/>
      <c r="E21" s="45"/>
      <c r="F21" s="45"/>
      <c r="G21" s="45"/>
      <c r="H21" s="45"/>
      <c r="I21" s="45"/>
      <c r="J21" s="46"/>
      <c r="K21" s="47" t="s">
        <v>12</v>
      </c>
      <c r="L21" s="48">
        <v>22254</v>
      </c>
      <c r="M21" s="48">
        <v>5913</v>
      </c>
      <c r="N21" s="48">
        <v>3019</v>
      </c>
      <c r="O21" s="48">
        <v>2369</v>
      </c>
      <c r="P21" s="48">
        <v>5969</v>
      </c>
      <c r="Q21" s="48">
        <v>9472</v>
      </c>
      <c r="R21" s="48">
        <v>7184</v>
      </c>
      <c r="S21" s="48">
        <v>6999</v>
      </c>
      <c r="T21" s="48">
        <v>7302</v>
      </c>
      <c r="U21" s="48">
        <f>SUM(L21:T21)</f>
        <v>70481</v>
      </c>
      <c r="V21" s="48">
        <v>3479621</v>
      </c>
    </row>
    <row r="22" spans="2:22" ht="12.75" customHeight="1">
      <c r="B22" s="44" t="s">
        <v>46</v>
      </c>
      <c r="C22" s="45"/>
      <c r="D22" s="45"/>
      <c r="E22" s="45"/>
      <c r="F22" s="45"/>
      <c r="G22" s="45"/>
      <c r="H22" s="45"/>
      <c r="I22" s="45"/>
      <c r="J22" s="46"/>
      <c r="K22" s="49" t="s">
        <v>44</v>
      </c>
      <c r="L22" s="48">
        <v>22065</v>
      </c>
      <c r="M22" s="48">
        <v>5785</v>
      </c>
      <c r="N22" s="48">
        <v>2977</v>
      </c>
      <c r="O22" s="48">
        <v>2338</v>
      </c>
      <c r="P22" s="48">
        <v>5797</v>
      </c>
      <c r="Q22" s="48">
        <v>9393</v>
      </c>
      <c r="R22" s="48">
        <v>7115</v>
      </c>
      <c r="S22" s="48">
        <v>6895</v>
      </c>
      <c r="T22" s="48">
        <v>7052</v>
      </c>
      <c r="U22" s="48">
        <f>SUM(L22:T22)</f>
        <v>69417</v>
      </c>
      <c r="V22" s="48">
        <v>3448643</v>
      </c>
    </row>
    <row r="23" spans="2:22" ht="12.75">
      <c r="B23" s="44" t="s">
        <v>47</v>
      </c>
      <c r="C23" s="45"/>
      <c r="D23" s="45"/>
      <c r="E23" s="45"/>
      <c r="F23" s="45"/>
      <c r="G23" s="45"/>
      <c r="H23" s="45"/>
      <c r="I23" s="45"/>
      <c r="J23" s="46"/>
      <c r="K23" s="47" t="s">
        <v>13</v>
      </c>
      <c r="L23" s="48">
        <v>15817</v>
      </c>
      <c r="M23" s="48">
        <v>4334</v>
      </c>
      <c r="N23" s="48">
        <v>2337</v>
      </c>
      <c r="O23" s="48">
        <v>1724</v>
      </c>
      <c r="P23" s="48">
        <v>4086</v>
      </c>
      <c r="Q23" s="48">
        <v>8055</v>
      </c>
      <c r="R23" s="48">
        <v>5642</v>
      </c>
      <c r="S23" s="48">
        <v>5313</v>
      </c>
      <c r="T23" s="48">
        <v>5581</v>
      </c>
      <c r="U23" s="48">
        <f>SUM(L23:T23)</f>
        <v>52889</v>
      </c>
      <c r="V23" s="48">
        <v>2537917</v>
      </c>
    </row>
    <row r="24" spans="2:22" ht="12.75">
      <c r="B24" s="44" t="s">
        <v>48</v>
      </c>
      <c r="C24" s="45"/>
      <c r="D24" s="45"/>
      <c r="E24" s="45"/>
      <c r="F24" s="45"/>
      <c r="G24" s="45"/>
      <c r="H24" s="45"/>
      <c r="I24" s="45"/>
      <c r="J24" s="46"/>
      <c r="K24" s="47" t="s">
        <v>14</v>
      </c>
      <c r="L24" s="48">
        <v>6437</v>
      </c>
      <c r="M24" s="48">
        <v>1579</v>
      </c>
      <c r="N24" s="48">
        <v>682</v>
      </c>
      <c r="O24" s="48">
        <v>645</v>
      </c>
      <c r="P24" s="48">
        <v>1883</v>
      </c>
      <c r="Q24" s="48">
        <v>1417</v>
      </c>
      <c r="R24" s="48">
        <v>1542</v>
      </c>
      <c r="S24" s="48">
        <v>1686</v>
      </c>
      <c r="T24" s="48">
        <v>1721</v>
      </c>
      <c r="U24" s="48">
        <f>SUM(L24:T24)</f>
        <v>17592</v>
      </c>
      <c r="V24" s="48">
        <v>941704</v>
      </c>
    </row>
    <row r="25" spans="2:22" s="28" customFormat="1" ht="12.75">
      <c r="B25" s="44" t="s">
        <v>49</v>
      </c>
      <c r="C25" s="45"/>
      <c r="D25" s="45"/>
      <c r="E25" s="45"/>
      <c r="F25" s="45"/>
      <c r="G25" s="45"/>
      <c r="H25" s="45"/>
      <c r="I25" s="45"/>
      <c r="J25" s="46"/>
      <c r="K25" s="47" t="s">
        <v>15</v>
      </c>
      <c r="L25" s="50">
        <f aca="true" t="shared" si="0" ref="L25:T25">(L23/L21)*100</f>
        <v>71.07486294598723</v>
      </c>
      <c r="M25" s="50">
        <f t="shared" si="0"/>
        <v>73.29612717740571</v>
      </c>
      <c r="N25" s="50">
        <f t="shared" si="0"/>
        <v>77.40973832394833</v>
      </c>
      <c r="O25" s="50">
        <f t="shared" si="0"/>
        <v>72.77332207682566</v>
      </c>
      <c r="P25" s="50">
        <f t="shared" si="0"/>
        <v>68.45367733288657</v>
      </c>
      <c r="Q25" s="50">
        <f t="shared" si="0"/>
        <v>85.04011824324324</v>
      </c>
      <c r="R25" s="50">
        <f t="shared" si="0"/>
        <v>78.53563474387528</v>
      </c>
      <c r="S25" s="50">
        <f t="shared" si="0"/>
        <v>75.91084440634376</v>
      </c>
      <c r="T25" s="50">
        <f t="shared" si="0"/>
        <v>76.43111476307861</v>
      </c>
      <c r="U25" s="50">
        <f>(U23/U21)*100</f>
        <v>75.04008172415261</v>
      </c>
      <c r="V25" s="50">
        <f>(V23/V21)*100</f>
        <v>72.9365928070902</v>
      </c>
    </row>
    <row r="26" spans="2:22" s="28" customFormat="1" ht="12.75">
      <c r="B26" s="44" t="s">
        <v>50</v>
      </c>
      <c r="C26" s="45"/>
      <c r="D26" s="45"/>
      <c r="E26" s="45"/>
      <c r="F26" s="45"/>
      <c r="G26" s="45"/>
      <c r="H26" s="45"/>
      <c r="I26" s="45"/>
      <c r="J26" s="46"/>
      <c r="K26" s="47" t="s">
        <v>16</v>
      </c>
      <c r="L26" s="50">
        <f aca="true" t="shared" si="1" ref="L26:T26">(L24/L21)*100</f>
        <v>28.92513705401276</v>
      </c>
      <c r="M26" s="50">
        <f t="shared" si="1"/>
        <v>26.70387282259428</v>
      </c>
      <c r="N26" s="50">
        <f t="shared" si="1"/>
        <v>22.590261676051675</v>
      </c>
      <c r="O26" s="50">
        <f t="shared" si="1"/>
        <v>27.226677923174336</v>
      </c>
      <c r="P26" s="50">
        <f t="shared" si="1"/>
        <v>31.54632266711342</v>
      </c>
      <c r="Q26" s="50">
        <f t="shared" si="1"/>
        <v>14.959881756756758</v>
      </c>
      <c r="R26" s="50">
        <f t="shared" si="1"/>
        <v>21.464365256124722</v>
      </c>
      <c r="S26" s="50">
        <f t="shared" si="1"/>
        <v>24.089155593656237</v>
      </c>
      <c r="T26" s="50">
        <f t="shared" si="1"/>
        <v>23.568885236921393</v>
      </c>
      <c r="U26" s="50">
        <f>(U24/U21)*100</f>
        <v>24.959918275847393</v>
      </c>
      <c r="V26" s="50">
        <f>(V24/V21)*100</f>
        <v>27.063407192909807</v>
      </c>
    </row>
    <row r="27" spans="2:22" ht="12.75" customHeight="1">
      <c r="B27" s="44" t="s">
        <v>51</v>
      </c>
      <c r="C27" s="45"/>
      <c r="D27" s="45"/>
      <c r="E27" s="45"/>
      <c r="F27" s="45"/>
      <c r="G27" s="45"/>
      <c r="H27" s="45"/>
      <c r="I27" s="45"/>
      <c r="J27" s="46"/>
      <c r="K27" s="47" t="s">
        <v>52</v>
      </c>
      <c r="L27" s="51">
        <v>8242</v>
      </c>
      <c r="M27" s="51">
        <v>1962</v>
      </c>
      <c r="N27" s="51">
        <v>1264</v>
      </c>
      <c r="O27" s="51">
        <v>620</v>
      </c>
      <c r="P27" s="51">
        <v>2020</v>
      </c>
      <c r="Q27" s="51">
        <v>7308</v>
      </c>
      <c r="R27" s="51">
        <v>4922</v>
      </c>
      <c r="S27" s="51">
        <v>4424</v>
      </c>
      <c r="T27" s="51">
        <v>4359</v>
      </c>
      <c r="U27" s="51">
        <f aca="true" t="shared" si="2" ref="U27:U39">SUM(L27:T27)</f>
        <v>35121</v>
      </c>
      <c r="V27" s="51">
        <v>1457103</v>
      </c>
    </row>
    <row r="28" spans="2:22" ht="12.75" customHeight="1">
      <c r="B28" s="44" t="s">
        <v>53</v>
      </c>
      <c r="C28" s="45"/>
      <c r="D28" s="45"/>
      <c r="E28" s="45"/>
      <c r="F28" s="45"/>
      <c r="G28" s="45"/>
      <c r="H28" s="45"/>
      <c r="I28" s="45"/>
      <c r="J28" s="46"/>
      <c r="K28" s="47" t="s">
        <v>17</v>
      </c>
      <c r="L28" s="51">
        <v>14</v>
      </c>
      <c r="M28" s="51">
        <v>55</v>
      </c>
      <c r="N28" s="51">
        <v>154</v>
      </c>
      <c r="O28" s="51">
        <v>12</v>
      </c>
      <c r="P28" s="51">
        <v>75</v>
      </c>
      <c r="Q28" s="51">
        <v>7</v>
      </c>
      <c r="R28" s="51">
        <v>12</v>
      </c>
      <c r="S28" s="51">
        <v>1</v>
      </c>
      <c r="T28" s="51">
        <v>10</v>
      </c>
      <c r="U28" s="51">
        <f t="shared" si="2"/>
        <v>340</v>
      </c>
      <c r="V28" s="51">
        <v>6069</v>
      </c>
    </row>
    <row r="29" spans="2:22" ht="12.75">
      <c r="B29" s="44" t="s">
        <v>54</v>
      </c>
      <c r="C29" s="45"/>
      <c r="D29" s="45"/>
      <c r="E29" s="45"/>
      <c r="F29" s="45"/>
      <c r="G29" s="45"/>
      <c r="H29" s="45"/>
      <c r="I29" s="45"/>
      <c r="J29" s="46"/>
      <c r="K29" s="47" t="s">
        <v>76</v>
      </c>
      <c r="L29" s="51">
        <v>2139</v>
      </c>
      <c r="M29" s="51">
        <v>582</v>
      </c>
      <c r="N29" s="51">
        <v>191</v>
      </c>
      <c r="O29" s="51">
        <v>217</v>
      </c>
      <c r="P29" s="51">
        <v>497</v>
      </c>
      <c r="Q29" s="51">
        <v>405</v>
      </c>
      <c r="R29" s="51">
        <v>218</v>
      </c>
      <c r="S29" s="51">
        <v>444</v>
      </c>
      <c r="T29" s="51">
        <v>439</v>
      </c>
      <c r="U29" s="51">
        <f t="shared" si="2"/>
        <v>5132</v>
      </c>
      <c r="V29" s="51">
        <v>465947</v>
      </c>
    </row>
    <row r="30" spans="2:22" ht="12.75">
      <c r="B30" s="44" t="s">
        <v>55</v>
      </c>
      <c r="C30" s="45"/>
      <c r="D30" s="45"/>
      <c r="E30" s="45"/>
      <c r="F30" s="45"/>
      <c r="G30" s="45"/>
      <c r="H30" s="45"/>
      <c r="I30" s="45"/>
      <c r="J30" s="46"/>
      <c r="K30" s="47" t="s">
        <v>18</v>
      </c>
      <c r="L30" s="51">
        <v>247</v>
      </c>
      <c r="M30" s="51">
        <v>54</v>
      </c>
      <c r="N30" s="51">
        <v>38</v>
      </c>
      <c r="O30" s="51">
        <v>17</v>
      </c>
      <c r="P30" s="51">
        <v>85</v>
      </c>
      <c r="Q30" s="51">
        <v>67</v>
      </c>
      <c r="R30" s="51">
        <v>18</v>
      </c>
      <c r="S30" s="51">
        <v>33</v>
      </c>
      <c r="T30" s="51">
        <v>67</v>
      </c>
      <c r="U30" s="51">
        <f t="shared" si="2"/>
        <v>626</v>
      </c>
      <c r="V30" s="51">
        <v>33653</v>
      </c>
    </row>
    <row r="31" spans="2:22" ht="12.75">
      <c r="B31" s="44" t="s">
        <v>56</v>
      </c>
      <c r="C31" s="45"/>
      <c r="D31" s="45"/>
      <c r="E31" s="45"/>
      <c r="F31" s="45"/>
      <c r="G31" s="45"/>
      <c r="H31" s="45"/>
      <c r="I31" s="45"/>
      <c r="J31" s="46"/>
      <c r="K31" s="47" t="s">
        <v>19</v>
      </c>
      <c r="L31" s="51">
        <v>1207</v>
      </c>
      <c r="M31" s="51">
        <v>451</v>
      </c>
      <c r="N31" s="51">
        <v>164</v>
      </c>
      <c r="O31" s="51">
        <v>291</v>
      </c>
      <c r="P31" s="51">
        <v>586</v>
      </c>
      <c r="Q31" s="51">
        <v>295</v>
      </c>
      <c r="R31" s="51">
        <v>234</v>
      </c>
      <c r="S31" s="51">
        <v>379</v>
      </c>
      <c r="T31" s="51">
        <v>470</v>
      </c>
      <c r="U31" s="51">
        <f t="shared" si="2"/>
        <v>4077</v>
      </c>
      <c r="V31" s="51">
        <v>207877</v>
      </c>
    </row>
    <row r="32" spans="2:22" ht="12.75">
      <c r="B32" s="44" t="s">
        <v>57</v>
      </c>
      <c r="C32" s="45"/>
      <c r="D32" s="45"/>
      <c r="E32" s="45"/>
      <c r="F32" s="45"/>
      <c r="G32" s="45"/>
      <c r="H32" s="45"/>
      <c r="I32" s="45"/>
      <c r="J32" s="46"/>
      <c r="K32" s="47" t="s">
        <v>20</v>
      </c>
      <c r="L32" s="51">
        <v>4445</v>
      </c>
      <c r="M32" s="51">
        <v>1603</v>
      </c>
      <c r="N32" s="51">
        <v>482</v>
      </c>
      <c r="O32" s="51">
        <v>350</v>
      </c>
      <c r="P32" s="51">
        <v>928</v>
      </c>
      <c r="Q32" s="51">
        <v>592</v>
      </c>
      <c r="R32" s="51">
        <v>957</v>
      </c>
      <c r="S32" s="51">
        <v>612</v>
      </c>
      <c r="T32" s="51">
        <v>770</v>
      </c>
      <c r="U32" s="51">
        <f t="shared" si="2"/>
        <v>10739</v>
      </c>
      <c r="V32" s="51">
        <v>571700</v>
      </c>
    </row>
    <row r="33" spans="2:22" ht="12.75">
      <c r="B33" s="44" t="s">
        <v>58</v>
      </c>
      <c r="C33" s="45"/>
      <c r="D33" s="45"/>
      <c r="E33" s="45"/>
      <c r="F33" s="45"/>
      <c r="G33" s="45"/>
      <c r="H33" s="45"/>
      <c r="I33" s="45"/>
      <c r="J33" s="46"/>
      <c r="K33" s="47" t="s">
        <v>21</v>
      </c>
      <c r="L33" s="51">
        <v>714</v>
      </c>
      <c r="M33" s="51">
        <v>383</v>
      </c>
      <c r="N33" s="51">
        <v>91</v>
      </c>
      <c r="O33" s="51">
        <v>95</v>
      </c>
      <c r="P33" s="51">
        <v>235</v>
      </c>
      <c r="Q33" s="51">
        <v>92</v>
      </c>
      <c r="R33" s="51">
        <v>236</v>
      </c>
      <c r="S33" s="51">
        <v>285</v>
      </c>
      <c r="T33" s="51">
        <v>218</v>
      </c>
      <c r="U33" s="51">
        <f t="shared" si="2"/>
        <v>2349</v>
      </c>
      <c r="V33" s="51">
        <v>113323</v>
      </c>
    </row>
    <row r="34" spans="2:22" ht="12.75" customHeight="1">
      <c r="B34" s="44" t="s">
        <v>59</v>
      </c>
      <c r="C34" s="45"/>
      <c r="D34" s="45"/>
      <c r="E34" s="45"/>
      <c r="F34" s="45"/>
      <c r="G34" s="45"/>
      <c r="H34" s="45"/>
      <c r="I34" s="45"/>
      <c r="J34" s="46"/>
      <c r="K34" s="47" t="s">
        <v>22</v>
      </c>
      <c r="L34" s="51">
        <v>784</v>
      </c>
      <c r="M34" s="51">
        <v>142</v>
      </c>
      <c r="N34" s="51">
        <v>84</v>
      </c>
      <c r="O34" s="51">
        <v>66</v>
      </c>
      <c r="P34" s="51">
        <v>126</v>
      </c>
      <c r="Q34" s="51">
        <v>67</v>
      </c>
      <c r="R34" s="51">
        <v>72</v>
      </c>
      <c r="S34" s="51">
        <v>121</v>
      </c>
      <c r="T34" s="51">
        <v>160</v>
      </c>
      <c r="U34" s="51">
        <f t="shared" si="2"/>
        <v>1622</v>
      </c>
      <c r="V34" s="51">
        <v>125483</v>
      </c>
    </row>
    <row r="35" spans="2:22" ht="12.75">
      <c r="B35" s="44" t="s">
        <v>60</v>
      </c>
      <c r="C35" s="45"/>
      <c r="D35" s="45"/>
      <c r="E35" s="45"/>
      <c r="F35" s="45"/>
      <c r="G35" s="45"/>
      <c r="H35" s="45"/>
      <c r="I35" s="45"/>
      <c r="J35" s="46"/>
      <c r="K35" s="47" t="s">
        <v>23</v>
      </c>
      <c r="L35" s="51">
        <v>742</v>
      </c>
      <c r="M35" s="51">
        <v>102</v>
      </c>
      <c r="N35" s="51">
        <v>78</v>
      </c>
      <c r="O35" s="51">
        <v>84</v>
      </c>
      <c r="P35" s="51">
        <v>98</v>
      </c>
      <c r="Q35" s="51">
        <v>81</v>
      </c>
      <c r="R35" s="51">
        <v>85</v>
      </c>
      <c r="S35" s="51">
        <v>116</v>
      </c>
      <c r="T35" s="51">
        <v>89</v>
      </c>
      <c r="U35" s="51">
        <f t="shared" si="2"/>
        <v>1475</v>
      </c>
      <c r="V35" s="51">
        <v>85990</v>
      </c>
    </row>
    <row r="36" spans="2:22" ht="12.75">
      <c r="B36" s="44" t="s">
        <v>61</v>
      </c>
      <c r="C36" s="45"/>
      <c r="D36" s="45"/>
      <c r="E36" s="45"/>
      <c r="F36" s="45"/>
      <c r="G36" s="45"/>
      <c r="H36" s="45"/>
      <c r="I36" s="45"/>
      <c r="J36" s="46"/>
      <c r="K36" s="47" t="s">
        <v>42</v>
      </c>
      <c r="L36" s="51">
        <v>971</v>
      </c>
      <c r="M36" s="51">
        <v>134</v>
      </c>
      <c r="N36" s="51">
        <v>50</v>
      </c>
      <c r="O36" s="51">
        <v>62</v>
      </c>
      <c r="P36" s="51">
        <v>165</v>
      </c>
      <c r="Q36" s="51">
        <v>42</v>
      </c>
      <c r="R36" s="51">
        <v>111</v>
      </c>
      <c r="S36" s="51">
        <v>110</v>
      </c>
      <c r="T36" s="51">
        <v>116</v>
      </c>
      <c r="U36" s="51">
        <f t="shared" si="2"/>
        <v>1761</v>
      </c>
      <c r="V36" s="51">
        <v>102162</v>
      </c>
    </row>
    <row r="37" spans="2:22" ht="12.75">
      <c r="B37" s="44" t="s">
        <v>62</v>
      </c>
      <c r="C37" s="45"/>
      <c r="D37" s="45"/>
      <c r="E37" s="45"/>
      <c r="F37" s="45"/>
      <c r="G37" s="45"/>
      <c r="H37" s="45"/>
      <c r="I37" s="45"/>
      <c r="J37" s="46"/>
      <c r="K37" s="47" t="s">
        <v>24</v>
      </c>
      <c r="L37" s="51">
        <v>2417</v>
      </c>
      <c r="M37" s="51">
        <v>379</v>
      </c>
      <c r="N37" s="51">
        <v>346</v>
      </c>
      <c r="O37" s="51">
        <v>520</v>
      </c>
      <c r="P37" s="51">
        <v>1012</v>
      </c>
      <c r="Q37" s="51">
        <v>375</v>
      </c>
      <c r="R37" s="51">
        <v>230</v>
      </c>
      <c r="S37" s="51">
        <v>372</v>
      </c>
      <c r="T37" s="51">
        <v>435</v>
      </c>
      <c r="U37" s="51">
        <f t="shared" si="2"/>
        <v>6086</v>
      </c>
      <c r="V37" s="51">
        <v>265959</v>
      </c>
    </row>
    <row r="38" spans="2:22" ht="12.75">
      <c r="B38" s="44" t="s">
        <v>63</v>
      </c>
      <c r="C38" s="45"/>
      <c r="D38" s="45"/>
      <c r="E38" s="45"/>
      <c r="F38" s="45"/>
      <c r="G38" s="45"/>
      <c r="H38" s="45"/>
      <c r="I38" s="45"/>
      <c r="J38" s="46"/>
      <c r="K38" s="47" t="s">
        <v>25</v>
      </c>
      <c r="L38" s="51">
        <v>3</v>
      </c>
      <c r="M38" s="51">
        <v>2</v>
      </c>
      <c r="N38" s="51">
        <v>0</v>
      </c>
      <c r="O38" s="51">
        <v>0</v>
      </c>
      <c r="P38" s="51">
        <v>2</v>
      </c>
      <c r="Q38" s="51">
        <v>0</v>
      </c>
      <c r="R38" s="51">
        <v>0</v>
      </c>
      <c r="S38" s="51">
        <v>0</v>
      </c>
      <c r="T38" s="51">
        <v>1</v>
      </c>
      <c r="U38" s="51">
        <f t="shared" si="2"/>
        <v>8</v>
      </c>
      <c r="V38" s="51">
        <v>1926</v>
      </c>
    </row>
    <row r="39" spans="2:22" ht="12.75">
      <c r="B39" s="44" t="s">
        <v>64</v>
      </c>
      <c r="C39" s="45"/>
      <c r="D39" s="45"/>
      <c r="E39" s="45"/>
      <c r="F39" s="45"/>
      <c r="G39" s="45"/>
      <c r="H39" s="45"/>
      <c r="I39" s="45"/>
      <c r="J39" s="46"/>
      <c r="K39" s="47" t="s">
        <v>26</v>
      </c>
      <c r="L39" s="51">
        <v>236</v>
      </c>
      <c r="M39" s="51">
        <v>48</v>
      </c>
      <c r="N39" s="51">
        <v>54</v>
      </c>
      <c r="O39" s="51">
        <v>21</v>
      </c>
      <c r="P39" s="51">
        <v>46</v>
      </c>
      <c r="Q39" s="51">
        <v>109</v>
      </c>
      <c r="R39" s="51">
        <v>29</v>
      </c>
      <c r="S39" s="51">
        <v>68</v>
      </c>
      <c r="T39" s="51">
        <v>35</v>
      </c>
      <c r="U39" s="51">
        <f t="shared" si="2"/>
        <v>646</v>
      </c>
      <c r="V39" s="51">
        <v>26205</v>
      </c>
    </row>
    <row r="40" spans="2:22" s="28" customFormat="1" ht="12.75">
      <c r="B40" s="44" t="s">
        <v>65</v>
      </c>
      <c r="C40" s="45"/>
      <c r="D40" s="45"/>
      <c r="E40" s="45"/>
      <c r="F40" s="45"/>
      <c r="G40" s="45"/>
      <c r="H40" s="45"/>
      <c r="I40" s="45"/>
      <c r="J40" s="46"/>
      <c r="K40" s="47" t="s">
        <v>27</v>
      </c>
      <c r="L40" s="52">
        <f aca="true" t="shared" si="3" ref="L40:V40">(L27/L22)*100</f>
        <v>37.35327441649671</v>
      </c>
      <c r="M40" s="52">
        <f t="shared" si="3"/>
        <v>33.91529818496111</v>
      </c>
      <c r="N40" s="52">
        <f t="shared" si="3"/>
        <v>42.45885119247564</v>
      </c>
      <c r="O40" s="52">
        <f t="shared" si="3"/>
        <v>26.518391787852863</v>
      </c>
      <c r="P40" s="52">
        <f t="shared" si="3"/>
        <v>34.845609798171466</v>
      </c>
      <c r="Q40" s="52">
        <f t="shared" si="3"/>
        <v>77.80261897157457</v>
      </c>
      <c r="R40" s="52">
        <f t="shared" si="3"/>
        <v>69.17779339423753</v>
      </c>
      <c r="S40" s="52">
        <f t="shared" si="3"/>
        <v>64.16243654822334</v>
      </c>
      <c r="T40" s="52">
        <f t="shared" si="3"/>
        <v>61.812251843448664</v>
      </c>
      <c r="U40" s="52">
        <f t="shared" si="3"/>
        <v>50.594234841609406</v>
      </c>
      <c r="V40" s="52">
        <f t="shared" si="3"/>
        <v>42.2514884840211</v>
      </c>
    </row>
    <row r="41" spans="2:22" s="28" customFormat="1" ht="12.75">
      <c r="B41" s="44" t="s">
        <v>66</v>
      </c>
      <c r="C41" s="45"/>
      <c r="D41" s="45"/>
      <c r="E41" s="45"/>
      <c r="F41" s="45"/>
      <c r="G41" s="45"/>
      <c r="H41" s="45"/>
      <c r="I41" s="45"/>
      <c r="J41" s="46"/>
      <c r="K41" s="47" t="s">
        <v>28</v>
      </c>
      <c r="L41" s="52">
        <f aca="true" t="shared" si="4" ref="L41:V41">(L28/L22)*100</f>
        <v>0.06344890097439383</v>
      </c>
      <c r="M41" s="52">
        <f t="shared" si="4"/>
        <v>0.9507346585998271</v>
      </c>
      <c r="N41" s="52">
        <f t="shared" si="4"/>
        <v>5.17299294591871</v>
      </c>
      <c r="O41" s="52">
        <f t="shared" si="4"/>
        <v>0.5132591958939264</v>
      </c>
      <c r="P41" s="52">
        <f t="shared" si="4"/>
        <v>1.2937726410212178</v>
      </c>
      <c r="Q41" s="52">
        <f t="shared" si="4"/>
        <v>0.07452358139039711</v>
      </c>
      <c r="R41" s="52">
        <f t="shared" si="4"/>
        <v>0.16865776528460996</v>
      </c>
      <c r="S41" s="52">
        <f t="shared" si="4"/>
        <v>0.0145032632342277</v>
      </c>
      <c r="T41" s="52">
        <f t="shared" si="4"/>
        <v>0.14180374361883152</v>
      </c>
      <c r="U41" s="52">
        <f t="shared" si="4"/>
        <v>0.4897935664174482</v>
      </c>
      <c r="V41" s="52">
        <f t="shared" si="4"/>
        <v>0.17598226316844046</v>
      </c>
    </row>
    <row r="42" spans="2:22" s="28" customFormat="1" ht="12.75">
      <c r="B42" s="44" t="s">
        <v>67</v>
      </c>
      <c r="C42" s="45"/>
      <c r="D42" s="45"/>
      <c r="E42" s="45"/>
      <c r="F42" s="45"/>
      <c r="G42" s="45"/>
      <c r="H42" s="45"/>
      <c r="I42" s="45"/>
      <c r="J42" s="46"/>
      <c r="K42" s="47" t="s">
        <v>29</v>
      </c>
      <c r="L42" s="52">
        <f>(L29/L22)*100</f>
        <v>9.694085656016316</v>
      </c>
      <c r="M42" s="52">
        <f aca="true" t="shared" si="5" ref="M42:V42">(M29/M22)*100</f>
        <v>10.060501296456351</v>
      </c>
      <c r="N42" s="52">
        <f t="shared" si="5"/>
        <v>6.4158548874706085</v>
      </c>
      <c r="O42" s="52">
        <f t="shared" si="5"/>
        <v>9.281437125748502</v>
      </c>
      <c r="P42" s="52">
        <f t="shared" si="5"/>
        <v>8.573400034500605</v>
      </c>
      <c r="Q42" s="52">
        <f t="shared" si="5"/>
        <v>4.311721494730119</v>
      </c>
      <c r="R42" s="52">
        <f t="shared" si="5"/>
        <v>3.0639494026704144</v>
      </c>
      <c r="S42" s="52">
        <f t="shared" si="5"/>
        <v>6.4394488759970985</v>
      </c>
      <c r="T42" s="52">
        <f t="shared" si="5"/>
        <v>6.225184344866705</v>
      </c>
      <c r="U42" s="52">
        <f t="shared" si="5"/>
        <v>7.393001714277482</v>
      </c>
      <c r="V42" s="52">
        <f t="shared" si="5"/>
        <v>13.511024481223485</v>
      </c>
    </row>
    <row r="43" spans="2:22" s="28" customFormat="1" ht="12.75">
      <c r="B43" s="44" t="s">
        <v>68</v>
      </c>
      <c r="C43" s="45"/>
      <c r="D43" s="45"/>
      <c r="E43" s="45"/>
      <c r="F43" s="45"/>
      <c r="G43" s="45"/>
      <c r="H43" s="45"/>
      <c r="I43" s="45"/>
      <c r="J43" s="46"/>
      <c r="K43" s="47" t="s">
        <v>30</v>
      </c>
      <c r="L43" s="52">
        <f>(L30/L22)*100</f>
        <v>1.1194198957625199</v>
      </c>
      <c r="M43" s="52">
        <f aca="true" t="shared" si="6" ref="M43:V43">(M30/M22)*100</f>
        <v>0.9334485738980121</v>
      </c>
      <c r="N43" s="52">
        <f t="shared" si="6"/>
        <v>1.2764528048370842</v>
      </c>
      <c r="O43" s="52">
        <f t="shared" si="6"/>
        <v>0.7271171941830624</v>
      </c>
      <c r="P43" s="52">
        <f t="shared" si="6"/>
        <v>1.466275659824047</v>
      </c>
      <c r="Q43" s="52">
        <f t="shared" si="6"/>
        <v>0.7132971361652294</v>
      </c>
      <c r="R43" s="52">
        <f t="shared" si="6"/>
        <v>0.25298664792691494</v>
      </c>
      <c r="S43" s="52">
        <f t="shared" si="6"/>
        <v>0.47860768672951415</v>
      </c>
      <c r="T43" s="52">
        <f t="shared" si="6"/>
        <v>0.9500850822461713</v>
      </c>
      <c r="U43" s="52">
        <f t="shared" si="6"/>
        <v>0.9017963899333017</v>
      </c>
      <c r="V43" s="52">
        <f t="shared" si="6"/>
        <v>0.9758331030495183</v>
      </c>
    </row>
    <row r="44" spans="2:22" s="28" customFormat="1" ht="12.75">
      <c r="B44" s="44" t="s">
        <v>69</v>
      </c>
      <c r="C44" s="45"/>
      <c r="D44" s="45"/>
      <c r="E44" s="45"/>
      <c r="F44" s="45"/>
      <c r="G44" s="45"/>
      <c r="H44" s="45"/>
      <c r="I44" s="45"/>
      <c r="J44" s="46"/>
      <c r="K44" s="47" t="s">
        <v>31</v>
      </c>
      <c r="L44" s="52">
        <f>(L31/L22)*100</f>
        <v>5.4702016768638115</v>
      </c>
      <c r="M44" s="52">
        <f aca="true" t="shared" si="7" ref="M44:V44">(M31/M22)*100</f>
        <v>7.796024200518582</v>
      </c>
      <c r="N44" s="52">
        <f t="shared" si="7"/>
        <v>5.508901578770574</v>
      </c>
      <c r="O44" s="52">
        <f t="shared" si="7"/>
        <v>12.446535500427716</v>
      </c>
      <c r="P44" s="52">
        <f t="shared" si="7"/>
        <v>10.108676901845783</v>
      </c>
      <c r="Q44" s="52">
        <f t="shared" si="7"/>
        <v>3.140636644309592</v>
      </c>
      <c r="R44" s="52">
        <f t="shared" si="7"/>
        <v>3.2888264230498945</v>
      </c>
      <c r="S44" s="52">
        <f t="shared" si="7"/>
        <v>5.496736765772299</v>
      </c>
      <c r="T44" s="52">
        <f t="shared" si="7"/>
        <v>6.664775950085082</v>
      </c>
      <c r="U44" s="52">
        <f t="shared" si="7"/>
        <v>5.873201089070401</v>
      </c>
      <c r="V44" s="52">
        <f t="shared" si="7"/>
        <v>6.027791221068693</v>
      </c>
    </row>
    <row r="45" spans="2:22" s="28" customFormat="1" ht="12.75">
      <c r="B45" s="44" t="s">
        <v>70</v>
      </c>
      <c r="C45" s="45"/>
      <c r="D45" s="45"/>
      <c r="E45" s="45"/>
      <c r="F45" s="45"/>
      <c r="G45" s="45"/>
      <c r="H45" s="45"/>
      <c r="I45" s="45"/>
      <c r="J45" s="46"/>
      <c r="K45" s="47" t="s">
        <v>32</v>
      </c>
      <c r="L45" s="52">
        <f>(L32/L22)*100</f>
        <v>20.145026059370043</v>
      </c>
      <c r="M45" s="52">
        <f aca="true" t="shared" si="8" ref="M45:V45">(M32/M22)*100</f>
        <v>27.709593777009506</v>
      </c>
      <c r="N45" s="52">
        <f t="shared" si="8"/>
        <v>16.19079610345986</v>
      </c>
      <c r="O45" s="52">
        <f t="shared" si="8"/>
        <v>14.97005988023952</v>
      </c>
      <c r="P45" s="52">
        <f t="shared" si="8"/>
        <v>16.008280144902535</v>
      </c>
      <c r="Q45" s="52">
        <f t="shared" si="8"/>
        <v>6.302565740445012</v>
      </c>
      <c r="R45" s="52">
        <f t="shared" si="8"/>
        <v>13.450456781447645</v>
      </c>
      <c r="S45" s="52">
        <f t="shared" si="8"/>
        <v>8.875997099347353</v>
      </c>
      <c r="T45" s="52">
        <f t="shared" si="8"/>
        <v>10.918888258650028</v>
      </c>
      <c r="U45" s="52">
        <f t="shared" si="8"/>
        <v>15.470273852226399</v>
      </c>
      <c r="V45" s="52">
        <f t="shared" si="8"/>
        <v>16.577534989849628</v>
      </c>
    </row>
    <row r="46" spans="2:22" s="28" customFormat="1" ht="12.75">
      <c r="B46" s="44" t="s">
        <v>71</v>
      </c>
      <c r="C46" s="45"/>
      <c r="D46" s="45"/>
      <c r="E46" s="45"/>
      <c r="F46" s="45"/>
      <c r="G46" s="45"/>
      <c r="H46" s="45"/>
      <c r="I46" s="45"/>
      <c r="J46" s="46"/>
      <c r="K46" s="47" t="s">
        <v>77</v>
      </c>
      <c r="L46" s="52">
        <f>(L34/L22)*100</f>
        <v>3.553138454566055</v>
      </c>
      <c r="M46" s="52">
        <f aca="true" t="shared" si="9" ref="M46:V46">(M34/M22)*100</f>
        <v>2.4546240276577356</v>
      </c>
      <c r="N46" s="52">
        <f t="shared" si="9"/>
        <v>2.82163251595566</v>
      </c>
      <c r="O46" s="52">
        <f t="shared" si="9"/>
        <v>2.8229255774165956</v>
      </c>
      <c r="P46" s="52">
        <f t="shared" si="9"/>
        <v>2.1735380369156463</v>
      </c>
      <c r="Q46" s="52">
        <f t="shared" si="9"/>
        <v>0.7132971361652294</v>
      </c>
      <c r="R46" s="52">
        <f t="shared" si="9"/>
        <v>1.0119465917076598</v>
      </c>
      <c r="S46" s="52">
        <f t="shared" si="9"/>
        <v>1.754894851341552</v>
      </c>
      <c r="T46" s="52">
        <f t="shared" si="9"/>
        <v>2.2688598979013044</v>
      </c>
      <c r="U46" s="52">
        <f t="shared" si="9"/>
        <v>2.336603425673826</v>
      </c>
      <c r="V46" s="52">
        <f t="shared" si="9"/>
        <v>3.6386195961715955</v>
      </c>
    </row>
    <row r="47" spans="2:22" s="28" customFormat="1" ht="12.75">
      <c r="B47" s="44" t="s">
        <v>72</v>
      </c>
      <c r="C47" s="45"/>
      <c r="D47" s="45"/>
      <c r="E47" s="45"/>
      <c r="F47" s="45"/>
      <c r="G47" s="45"/>
      <c r="H47" s="45"/>
      <c r="I47" s="45"/>
      <c r="J47" s="46"/>
      <c r="K47" s="47" t="s">
        <v>43</v>
      </c>
      <c r="L47" s="52">
        <f>(L36/L22)*100</f>
        <v>4.400634489009744</v>
      </c>
      <c r="M47" s="52">
        <f aca="true" t="shared" si="10" ref="M47:V47">(M36/M22)*100</f>
        <v>2.3163353500432153</v>
      </c>
      <c r="N47" s="52">
        <f t="shared" si="10"/>
        <v>1.6795431642593215</v>
      </c>
      <c r="O47" s="52">
        <f t="shared" si="10"/>
        <v>2.6518391787852864</v>
      </c>
      <c r="P47" s="52">
        <f t="shared" si="10"/>
        <v>2.846299810246679</v>
      </c>
      <c r="Q47" s="52">
        <f t="shared" si="10"/>
        <v>0.4471414883423826</v>
      </c>
      <c r="R47" s="52">
        <f t="shared" si="10"/>
        <v>1.5600843288826423</v>
      </c>
      <c r="S47" s="52">
        <f t="shared" si="10"/>
        <v>1.5953589557650472</v>
      </c>
      <c r="T47" s="52">
        <f t="shared" si="10"/>
        <v>1.6449234259784458</v>
      </c>
      <c r="U47" s="52">
        <f t="shared" si="10"/>
        <v>2.536842560179783</v>
      </c>
      <c r="V47" s="52">
        <f t="shared" si="10"/>
        <v>2.962382595125097</v>
      </c>
    </row>
    <row r="48" spans="2:22" s="28" customFormat="1" ht="12.75">
      <c r="B48" s="44" t="s">
        <v>73</v>
      </c>
      <c r="C48" s="45"/>
      <c r="D48" s="45"/>
      <c r="E48" s="45"/>
      <c r="F48" s="45"/>
      <c r="G48" s="45"/>
      <c r="H48" s="45"/>
      <c r="I48" s="45"/>
      <c r="J48" s="46"/>
      <c r="K48" s="47" t="s">
        <v>33</v>
      </c>
      <c r="L48" s="52">
        <f>(L37/L22)*100</f>
        <v>10.953999546793565</v>
      </c>
      <c r="M48" s="52">
        <f aca="true" t="shared" si="11" ref="M48:V48">(M37/M22)*100</f>
        <v>6.551426101987899</v>
      </c>
      <c r="N48" s="52">
        <f t="shared" si="11"/>
        <v>11.622438696674504</v>
      </c>
      <c r="O48" s="52">
        <f t="shared" si="11"/>
        <v>22.241231822070144</v>
      </c>
      <c r="P48" s="52">
        <f t="shared" si="11"/>
        <v>17.4573055028463</v>
      </c>
      <c r="Q48" s="52">
        <f t="shared" si="11"/>
        <v>3.992334717342702</v>
      </c>
      <c r="R48" s="52">
        <f t="shared" si="11"/>
        <v>3.232607167955025</v>
      </c>
      <c r="S48" s="52">
        <f t="shared" si="11"/>
        <v>5.395213923132705</v>
      </c>
      <c r="T48" s="52">
        <f t="shared" si="11"/>
        <v>6.168462847419172</v>
      </c>
      <c r="U48" s="52">
        <f t="shared" si="11"/>
        <v>8.767304838872322</v>
      </c>
      <c r="V48" s="52">
        <f t="shared" si="11"/>
        <v>7.711989904434875</v>
      </c>
    </row>
    <row r="49" spans="2:22" s="28" customFormat="1" ht="12.75">
      <c r="B49" s="44" t="s">
        <v>74</v>
      </c>
      <c r="C49" s="45"/>
      <c r="D49" s="45"/>
      <c r="E49" s="45"/>
      <c r="F49" s="45"/>
      <c r="G49" s="45"/>
      <c r="H49" s="45"/>
      <c r="I49" s="45"/>
      <c r="J49" s="46"/>
      <c r="K49" s="47" t="s">
        <v>34</v>
      </c>
      <c r="L49" s="52">
        <f>(L38/L22)*100</f>
        <v>0.013596193065941536</v>
      </c>
      <c r="M49" s="52">
        <f aca="true" t="shared" si="12" ref="M49:V49">(M38/M22)*100</f>
        <v>0.034572169403630074</v>
      </c>
      <c r="N49" s="52">
        <f t="shared" si="12"/>
        <v>0</v>
      </c>
      <c r="O49" s="52">
        <f t="shared" si="12"/>
        <v>0</v>
      </c>
      <c r="P49" s="52">
        <f t="shared" si="12"/>
        <v>0.03450060376056581</v>
      </c>
      <c r="Q49" s="52">
        <f t="shared" si="12"/>
        <v>0</v>
      </c>
      <c r="R49" s="52">
        <f t="shared" si="12"/>
        <v>0</v>
      </c>
      <c r="S49" s="52">
        <f t="shared" si="12"/>
        <v>0</v>
      </c>
      <c r="T49" s="52">
        <f t="shared" si="12"/>
        <v>0.014180374361883154</v>
      </c>
      <c r="U49" s="52">
        <f t="shared" si="12"/>
        <v>0.011524554503939957</v>
      </c>
      <c r="V49" s="52">
        <f t="shared" si="12"/>
        <v>0.05584805385770577</v>
      </c>
    </row>
    <row r="50" spans="2:22" s="28" customFormat="1" ht="12.75">
      <c r="B50" s="44" t="s">
        <v>75</v>
      </c>
      <c r="C50" s="45"/>
      <c r="D50" s="45"/>
      <c r="E50" s="45"/>
      <c r="F50" s="45"/>
      <c r="G50" s="45"/>
      <c r="H50" s="45"/>
      <c r="I50" s="45"/>
      <c r="J50" s="46"/>
      <c r="K50" s="47" t="s">
        <v>35</v>
      </c>
      <c r="L50" s="52">
        <f>(L39/L22)*100</f>
        <v>1.0695671878540676</v>
      </c>
      <c r="M50" s="52">
        <f aca="true" t="shared" si="13" ref="M50:V50">(M39/M22)*100</f>
        <v>0.8297320656871219</v>
      </c>
      <c r="N50" s="52">
        <f t="shared" si="13"/>
        <v>1.813906617400067</v>
      </c>
      <c r="O50" s="52">
        <f t="shared" si="13"/>
        <v>0.8982035928143712</v>
      </c>
      <c r="P50" s="52">
        <f t="shared" si="13"/>
        <v>0.7935138864930136</v>
      </c>
      <c r="Q50" s="52">
        <f t="shared" si="13"/>
        <v>1.160438624507612</v>
      </c>
      <c r="R50" s="52">
        <f t="shared" si="13"/>
        <v>0.4075895994378074</v>
      </c>
      <c r="S50" s="52">
        <f t="shared" si="13"/>
        <v>0.9862218999274838</v>
      </c>
      <c r="T50" s="52">
        <f t="shared" si="13"/>
        <v>0.4963131026659104</v>
      </c>
      <c r="U50" s="52">
        <f t="shared" si="13"/>
        <v>0.9306077761931516</v>
      </c>
      <c r="V50" s="52">
        <f t="shared" si="13"/>
        <v>0.7598640972695637</v>
      </c>
    </row>
    <row r="51" ht="12.75">
      <c r="L51" s="29"/>
    </row>
    <row r="52" spans="12:22" ht="12.75"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ht="12.75">
      <c r="L53" s="29"/>
    </row>
  </sheetData>
  <mergeCells count="33">
    <mergeCell ref="B33:J33"/>
    <mergeCell ref="B34:J34"/>
    <mergeCell ref="F6:H6"/>
    <mergeCell ref="B21:J21"/>
    <mergeCell ref="B23:J23"/>
    <mergeCell ref="B24:J24"/>
    <mergeCell ref="B6:C6"/>
    <mergeCell ref="B20:J20"/>
    <mergeCell ref="B22:J22"/>
    <mergeCell ref="B29:J29"/>
    <mergeCell ref="B30:J30"/>
    <mergeCell ref="B31:J31"/>
    <mergeCell ref="B32:J32"/>
    <mergeCell ref="B25:J25"/>
    <mergeCell ref="B26:J26"/>
    <mergeCell ref="B27:J27"/>
    <mergeCell ref="B28:J28"/>
    <mergeCell ref="B35:J35"/>
    <mergeCell ref="B36:J36"/>
    <mergeCell ref="B41:J41"/>
    <mergeCell ref="B42:J42"/>
    <mergeCell ref="B39:J39"/>
    <mergeCell ref="B40:J40"/>
    <mergeCell ref="B43:J43"/>
    <mergeCell ref="B44:J44"/>
    <mergeCell ref="B37:J37"/>
    <mergeCell ref="B50:J50"/>
    <mergeCell ref="B46:J46"/>
    <mergeCell ref="B47:J47"/>
    <mergeCell ref="B48:J48"/>
    <mergeCell ref="B49:J49"/>
    <mergeCell ref="B45:J45"/>
    <mergeCell ref="B38:J38"/>
  </mergeCells>
  <printOptions/>
  <pageMargins left="0.75" right="0.75" top="1" bottom="1" header="0" footer="0"/>
  <pageSetup fitToHeight="1" fitToWidth="1" horizontalDpi="300" verticalDpi="300" orientation="landscape" paperSize="11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2007-07-31T20:52:08Z</cp:lastPrinted>
  <dcterms:created xsi:type="dcterms:W3CDTF">2006-08-07T20:43:59Z</dcterms:created>
  <dcterms:modified xsi:type="dcterms:W3CDTF">2007-07-31T20:52:14Z</dcterms:modified>
  <cp:category/>
  <cp:version/>
  <cp:contentType/>
  <cp:contentStatus/>
</cp:coreProperties>
</file>