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2410" sheetId="1" r:id="rId1"/>
    <sheet name="Hoja2" sheetId="2" r:id="rId2"/>
    <sheet name="Hoja3" sheetId="3" r:id="rId3"/>
  </sheets>
  <definedNames>
    <definedName name="_xlnm.Print_Area" localSheetId="0">'Tabla 2410'!$A$1:$AG$51</definedName>
  </definedNames>
  <calcPr fullCalcOnLoad="1"/>
</workbook>
</file>

<file path=xl/sharedStrings.xml><?xml version="1.0" encoding="utf-8"?>
<sst xmlns="http://schemas.openxmlformats.org/spreadsheetml/2006/main" count="121" uniqueCount="118">
  <si>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</si>
  <si>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</si>
  <si>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</si>
  <si>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</si>
  <si>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</si>
  <si>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</si>
  <si>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</si>
  <si>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</si>
  <si>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</si>
  <si>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</si>
  <si>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</si>
  <si>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</si>
  <si>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</si>
  <si>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</si>
  <si>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</si>
  <si>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Población económicamente activa, desglosada por sexo, distribución del trabajo por actividad economica</t>
  </si>
  <si>
    <t>Población Económicamente Activa</t>
  </si>
  <si>
    <t>PEA</t>
  </si>
  <si>
    <t>PEA_H</t>
  </si>
  <si>
    <t>PEA_M</t>
  </si>
  <si>
    <t>P_PART_H</t>
  </si>
  <si>
    <t>P_PART_M</t>
  </si>
  <si>
    <t>T_AG_CZ_PSC</t>
  </si>
  <si>
    <t>T_MINAS</t>
  </si>
  <si>
    <t>T_MAN_TX_AL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</si>
  <si>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</si>
  <si>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</si>
  <si>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</si>
  <si>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</si>
  <si>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</si>
  <si>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</si>
  <si>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</si>
  <si>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</si>
  <si>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</si>
  <si>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</si>
  <si>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</si>
  <si>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</si>
  <si>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</si>
  <si>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</si>
  <si>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</si>
  <si>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</si>
  <si>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</si>
  <si>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</si>
  <si>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</si>
  <si>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</si>
  <si>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</si>
  <si>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</si>
  <si>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</si>
  <si>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</si>
  <si>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</si>
  <si>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</si>
  <si>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Población Económicamente Activa Hombres</t>
  </si>
  <si>
    <t>Población Económicamente Activa Mujeres</t>
  </si>
  <si>
    <t>Tasa de Participación Hombres</t>
  </si>
  <si>
    <t>Tasa de Participación Mujeres</t>
  </si>
  <si>
    <t>Población trabajando en Agricultura, Caza, Silvicultura, Pesca</t>
  </si>
  <si>
    <t>Población trabajando en Explotación de Minas y Canteras</t>
  </si>
  <si>
    <t>Población trabajando en Industria Manufacturera Textil y Alimenticia</t>
  </si>
  <si>
    <t>Población trabajando en Electricidad, Gas y Agua</t>
  </si>
  <si>
    <t>Población trabajando en Construcción</t>
  </si>
  <si>
    <t>Población trabajando en Comercio por Mayor y Menor, Restaurantes y Hoteles</t>
  </si>
  <si>
    <t>Población trabajando en Transporte, Almacenamiento y Comunicaciones</t>
  </si>
  <si>
    <t>Población trabajando en Establecimientos financieros, seguros, bienes inmuebles y servicios prestados a empresas</t>
  </si>
  <si>
    <t>Población trabajando en Administrción Pública y Defensa</t>
  </si>
  <si>
    <t>Población trabajando en Enseñanza</t>
  </si>
  <si>
    <t>Población trabajando en Servicios comunales, sociales, personales</t>
  </si>
  <si>
    <t>Población trabajando en Organizaciones extraterritoriales</t>
  </si>
  <si>
    <t>Población trabajando en Rama de actividad no especificada</t>
  </si>
  <si>
    <t>Porcentaje de participación en explotación de minas y canteras</t>
  </si>
  <si>
    <t>Porcentaje de participación en industria manufacturera textil y alimenticia</t>
  </si>
  <si>
    <t>Porcentaje de paticipación en electricidad, gas, agua</t>
  </si>
  <si>
    <t>Porcentaje de participación en construcción</t>
  </si>
  <si>
    <t>Porcentaje de paticipación comercio por mayor y menor, restaurantes y hoteles</t>
  </si>
  <si>
    <t>Porcentaje de part. en estab. financieros, seguros, bienes inmb., serv a empresas</t>
  </si>
  <si>
    <t>Porcentaje de participación en enseñanza</t>
  </si>
  <si>
    <t>Porcentaje de participación en servicios comunales, sociales, personales</t>
  </si>
  <si>
    <t>Porcentaje de participación en organizaciones extraterritoriales</t>
  </si>
  <si>
    <t>Porcentaje de participación en rama de actividad no especificadas</t>
  </si>
  <si>
    <t>Porcentaje de participación en agricultura, caza, silvicultura, Pesca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</si>
  <si>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</si>
  <si>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</si>
  <si>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</si>
  <si>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</si>
  <si>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</si>
  <si>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</si>
  <si>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</si>
  <si>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</si>
  <si>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</si>
  <si>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</si>
  <si>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</si>
  <si>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</si>
  <si>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</si>
  <si>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</si>
  <si>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</si>
  <si>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</si>
  <si>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</si>
  <si>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</si>
  <si>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</si>
  <si>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</si>
  <si>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</si>
  <si>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</si>
  <si>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</si>
  <si>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</si>
  <si>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</si>
  <si>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</si>
  <si>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</si>
  <si>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</si>
  <si>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</si>
  <si>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</si>
  <si>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</si>
  <si>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</si>
  <si>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24-10</t>
  </si>
  <si>
    <t>Instituto Nacional de Estadística, XI Censo de Población y VI Habitación</t>
  </si>
  <si>
    <t>Municipios del Departamento de Suchitepéquez</t>
  </si>
  <si>
    <t>PAIS</t>
  </si>
  <si>
    <t>P_ENSEN</t>
  </si>
  <si>
    <t>T_ENSEN</t>
  </si>
  <si>
    <t>P_FIN_BI_S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</si>
</sst>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0"/>
  <sheetViews>
    <sheetView tabSelected="1" zoomScale="40" zoomScaleNormal="40" workbookViewId="0" topLeftCell="A1">
      <selection activeCell="AA11" sqref="AA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8.28125" style="0" customWidth="1"/>
    <col min="4" max="4" width="12.140625" style="0" customWidth="1"/>
    <col min="5" max="5" width="8.28125" style="0" customWidth="1"/>
    <col min="6" max="6" width="8.00390625" style="0" customWidth="1"/>
    <col min="7" max="7" width="8.421875" style="0" customWidth="1"/>
    <col min="8" max="9" width="8.28125" style="0" customWidth="1"/>
    <col min="10" max="10" width="26.00390625" style="0" customWidth="1"/>
    <col min="11" max="11" width="14.57421875" style="0" customWidth="1"/>
    <col min="12" max="12" width="11.140625" style="0" customWidth="1"/>
    <col min="13" max="13" width="10.7109375" style="0" customWidth="1"/>
    <col min="14" max="14" width="10.57421875" style="0" customWidth="1"/>
    <col min="15" max="19" width="10.7109375" style="0" customWidth="1"/>
    <col min="21" max="21" width="12.28125" style="0" customWidth="1"/>
    <col min="22" max="22" width="10.57421875" style="0" customWidth="1"/>
    <col min="23" max="29" width="10.7109375" style="0" customWidth="1"/>
    <col min="30" max="30" width="11.00390625" style="0" customWidth="1"/>
    <col min="31" max="31" width="12.00390625" style="0" customWidth="1"/>
    <col min="32" max="33" width="15.7109375" style="0" customWidth="1"/>
    <col min="34" max="16384" width="2.7109375" style="0" customWidth="1"/>
  </cols>
  <sheetData>
    <row r="1" spans="1:15" s="3" customFormat="1" ht="1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3" customFormat="1" ht="12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3" customFormat="1" ht="12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3" customFormat="1" ht="12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6" spans="1:11" s="3" customFormat="1" ht="12">
      <c r="A6" s="53" t="s">
        <v>4</v>
      </c>
      <c r="B6" s="54"/>
      <c r="C6" s="54"/>
      <c r="D6" s="54"/>
      <c r="E6" s="55"/>
      <c r="F6" s="56"/>
      <c r="G6" s="57"/>
      <c r="H6" s="57"/>
      <c r="J6" s="23" t="s">
        <v>111</v>
      </c>
      <c r="K6" s="13"/>
    </row>
    <row r="7" s="3" customFormat="1" ht="12"/>
    <row r="8" spans="1:16" s="3" customFormat="1" ht="12">
      <c r="A8" s="3" t="s">
        <v>5</v>
      </c>
      <c r="B8" s="27" t="s">
        <v>6</v>
      </c>
      <c r="C8" s="28"/>
      <c r="D8" s="28"/>
      <c r="E8" s="28"/>
      <c r="F8" s="28"/>
      <c r="G8" s="28"/>
      <c r="H8" s="28"/>
      <c r="I8" s="28"/>
      <c r="J8" s="29" t="s">
        <v>15</v>
      </c>
      <c r="K8" s="28"/>
      <c r="L8" s="28"/>
      <c r="M8" s="28"/>
      <c r="N8" s="28"/>
      <c r="O8" s="28"/>
      <c r="P8" s="30"/>
    </row>
    <row r="9" spans="2:16" s="4" customFormat="1" ht="12">
      <c r="B9" s="31" t="s">
        <v>7</v>
      </c>
      <c r="C9" s="12"/>
      <c r="D9" s="12"/>
      <c r="E9" s="12"/>
      <c r="F9" s="12"/>
      <c r="G9" s="12"/>
      <c r="H9" s="12"/>
      <c r="I9" s="12"/>
      <c r="J9" s="32" t="s">
        <v>16</v>
      </c>
      <c r="K9" s="12"/>
      <c r="L9" s="12"/>
      <c r="M9" s="12"/>
      <c r="N9" s="12"/>
      <c r="O9" s="12"/>
      <c r="P9" s="33"/>
    </row>
    <row r="10" spans="2:16" s="3" customFormat="1" ht="12">
      <c r="B10" s="34" t="s">
        <v>8</v>
      </c>
      <c r="C10" s="35"/>
      <c r="D10" s="35"/>
      <c r="E10" s="35"/>
      <c r="F10" s="35"/>
      <c r="G10" s="35"/>
      <c r="H10" s="35"/>
      <c r="I10" s="35"/>
      <c r="J10" s="35" t="s">
        <v>113</v>
      </c>
      <c r="K10" s="35"/>
      <c r="L10" s="35"/>
      <c r="M10" s="35"/>
      <c r="N10" s="35"/>
      <c r="O10" s="35"/>
      <c r="P10" s="36"/>
    </row>
    <row r="11" spans="2:16" s="3" customFormat="1" ht="12">
      <c r="B11" s="34" t="s">
        <v>13</v>
      </c>
      <c r="C11" s="35"/>
      <c r="D11" s="35"/>
      <c r="E11" s="35"/>
      <c r="F11" s="35"/>
      <c r="G11" s="35"/>
      <c r="H11" s="35"/>
      <c r="I11" s="35"/>
      <c r="J11" s="50">
        <v>2002</v>
      </c>
      <c r="K11" s="50"/>
      <c r="L11" s="35"/>
      <c r="M11" s="35"/>
      <c r="N11" s="35"/>
      <c r="O11" s="35"/>
      <c r="P11" s="36"/>
    </row>
    <row r="12" spans="2:16" s="3" customFormat="1" ht="12">
      <c r="B12" s="34" t="s">
        <v>9</v>
      </c>
      <c r="C12" s="35"/>
      <c r="D12" s="35"/>
      <c r="E12" s="35"/>
      <c r="F12" s="35"/>
      <c r="G12" s="35"/>
      <c r="H12" s="35"/>
      <c r="I12" s="35"/>
      <c r="J12" s="35" t="s">
        <v>12</v>
      </c>
      <c r="K12" s="35"/>
      <c r="L12" s="35"/>
      <c r="M12" s="35"/>
      <c r="N12" s="35"/>
      <c r="O12" s="35"/>
      <c r="P12" s="36"/>
    </row>
    <row r="13" spans="2:16" s="3" customFormat="1" ht="12">
      <c r="B13" s="37" t="s">
        <v>10</v>
      </c>
      <c r="C13" s="38"/>
      <c r="D13" s="38"/>
      <c r="E13" s="38"/>
      <c r="F13" s="38"/>
      <c r="G13" s="38"/>
      <c r="H13" s="38"/>
      <c r="I13" s="38"/>
      <c r="J13" s="38" t="s">
        <v>112</v>
      </c>
      <c r="K13" s="38"/>
      <c r="L13" s="38"/>
      <c r="M13" s="38"/>
      <c r="N13" s="38"/>
      <c r="O13" s="38"/>
      <c r="P13" s="39"/>
    </row>
    <row r="14" spans="18:22" s="40" customFormat="1" ht="12.75">
      <c r="R14" s="41"/>
      <c r="T14" s="42"/>
      <c r="U14" s="42"/>
      <c r="V14" s="42"/>
    </row>
    <row r="15" spans="18:22" ht="12.75">
      <c r="R15" s="2"/>
      <c r="T15" s="1"/>
      <c r="U15" s="1"/>
      <c r="V15" s="1"/>
    </row>
    <row r="16" spans="18:22" ht="12.75">
      <c r="R16" s="2"/>
      <c r="T16" s="1"/>
      <c r="U16" s="1"/>
      <c r="V16" s="1"/>
    </row>
    <row r="17" spans="2:33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48" t="s">
        <v>43</v>
      </c>
      <c r="M17" s="48" t="s">
        <v>79</v>
      </c>
      <c r="N17" s="48" t="s">
        <v>80</v>
      </c>
      <c r="O17" s="48" t="s">
        <v>44</v>
      </c>
      <c r="P17" s="48" t="s">
        <v>81</v>
      </c>
      <c r="Q17" s="48" t="s">
        <v>82</v>
      </c>
      <c r="R17" s="48" t="s">
        <v>45</v>
      </c>
      <c r="S17" s="48" t="s">
        <v>46</v>
      </c>
      <c r="T17" s="48" t="s">
        <v>83</v>
      </c>
      <c r="U17" s="48" t="s">
        <v>84</v>
      </c>
      <c r="V17" s="48" t="s">
        <v>85</v>
      </c>
      <c r="W17" s="48" t="s">
        <v>47</v>
      </c>
      <c r="X17" s="48" t="s">
        <v>48</v>
      </c>
      <c r="Y17" s="48" t="s">
        <v>49</v>
      </c>
      <c r="Z17" s="48" t="s">
        <v>86</v>
      </c>
      <c r="AA17" s="48" t="s">
        <v>87</v>
      </c>
      <c r="AB17" s="48" t="s">
        <v>88</v>
      </c>
      <c r="AC17" s="43" t="s">
        <v>50</v>
      </c>
      <c r="AD17" s="43" t="s">
        <v>89</v>
      </c>
      <c r="AE17" s="43" t="s">
        <v>90</v>
      </c>
      <c r="AF17" s="43" t="s">
        <v>91</v>
      </c>
      <c r="AG17" s="43" t="s">
        <v>114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8"/>
      <c r="M18" s="48"/>
      <c r="N18" s="48"/>
      <c r="O18" s="48"/>
      <c r="P18" s="48"/>
      <c r="Q18" s="48"/>
      <c r="R18" s="48"/>
      <c r="S18" s="48" t="s">
        <v>46</v>
      </c>
      <c r="T18" s="48"/>
      <c r="U18" s="48"/>
      <c r="V18" s="48"/>
      <c r="W18" s="48"/>
      <c r="X18" s="48"/>
      <c r="Y18" s="48"/>
      <c r="Z18" s="48"/>
      <c r="AA18" s="48"/>
      <c r="AB18" s="48"/>
      <c r="AC18" s="44"/>
      <c r="AD18" s="44"/>
      <c r="AE18" s="44"/>
      <c r="AF18" s="44"/>
      <c r="AG18" s="44"/>
    </row>
    <row r="19" spans="2:33" ht="12.75">
      <c r="B19" s="45" t="s">
        <v>11</v>
      </c>
      <c r="C19" s="46"/>
      <c r="D19" s="46"/>
      <c r="E19" s="46"/>
      <c r="F19" s="46"/>
      <c r="G19" s="46"/>
      <c r="H19" s="46"/>
      <c r="I19" s="46"/>
      <c r="J19" s="47"/>
      <c r="K19" s="24" t="s">
        <v>14</v>
      </c>
      <c r="L19" s="25" t="s">
        <v>92</v>
      </c>
      <c r="M19" s="25" t="s">
        <v>93</v>
      </c>
      <c r="N19" s="25" t="s">
        <v>94</v>
      </c>
      <c r="O19" s="25" t="s">
        <v>95</v>
      </c>
      <c r="P19" s="25" t="s">
        <v>96</v>
      </c>
      <c r="Q19" s="25" t="s">
        <v>97</v>
      </c>
      <c r="R19" s="25" t="s">
        <v>98</v>
      </c>
      <c r="S19" s="25" t="s">
        <v>99</v>
      </c>
      <c r="T19" s="25" t="s">
        <v>100</v>
      </c>
      <c r="U19" s="25" t="s">
        <v>101</v>
      </c>
      <c r="V19" s="25" t="s">
        <v>102</v>
      </c>
      <c r="W19" s="25" t="s">
        <v>103</v>
      </c>
      <c r="X19" s="25" t="s">
        <v>104</v>
      </c>
      <c r="Y19" s="25" t="s">
        <v>105</v>
      </c>
      <c r="Z19" s="25" t="s">
        <v>106</v>
      </c>
      <c r="AA19" s="25" t="s">
        <v>107</v>
      </c>
      <c r="AB19" s="25" t="s">
        <v>108</v>
      </c>
      <c r="AC19" s="26" t="s">
        <v>109</v>
      </c>
      <c r="AD19" s="26" t="s">
        <v>110</v>
      </c>
      <c r="AE19" s="26">
        <v>1020</v>
      </c>
      <c r="AF19" s="26">
        <v>10</v>
      </c>
      <c r="AG19" s="26" t="s">
        <v>5</v>
      </c>
    </row>
    <row r="20" spans="18:22" ht="12.75">
      <c r="R20" s="2"/>
      <c r="T20" s="1"/>
      <c r="U20" s="1"/>
      <c r="V20" s="1"/>
    </row>
    <row r="21" spans="2:43" ht="12.75">
      <c r="B21" s="49" t="s">
        <v>16</v>
      </c>
      <c r="C21" s="49"/>
      <c r="D21" s="49"/>
      <c r="E21" s="49"/>
      <c r="F21" s="49"/>
      <c r="G21" s="49"/>
      <c r="H21" s="49"/>
      <c r="I21" s="49"/>
      <c r="J21" s="49"/>
      <c r="K21" s="15" t="s">
        <v>17</v>
      </c>
      <c r="L21" s="16">
        <v>22861</v>
      </c>
      <c r="M21" s="16">
        <v>12120</v>
      </c>
      <c r="N21" s="16">
        <v>5694</v>
      </c>
      <c r="O21" s="16">
        <v>3105</v>
      </c>
      <c r="P21" s="16">
        <v>1594</v>
      </c>
      <c r="Q21" s="16">
        <v>8089</v>
      </c>
      <c r="R21" s="16">
        <v>2862</v>
      </c>
      <c r="S21" s="16">
        <v>5625</v>
      </c>
      <c r="T21" s="16">
        <v>6264</v>
      </c>
      <c r="U21" s="16">
        <v>10039</v>
      </c>
      <c r="V21" s="16">
        <v>1832</v>
      </c>
      <c r="W21" s="16">
        <v>1279</v>
      </c>
      <c r="X21" s="16">
        <v>11474</v>
      </c>
      <c r="Y21" s="16">
        <v>9484</v>
      </c>
      <c r="Z21" s="16">
        <v>5933</v>
      </c>
      <c r="AA21" s="16">
        <v>1931</v>
      </c>
      <c r="AB21" s="16">
        <v>3830</v>
      </c>
      <c r="AC21" s="16">
        <v>1960</v>
      </c>
      <c r="AD21" s="16">
        <v>3195</v>
      </c>
      <c r="AE21" s="16">
        <v>4314</v>
      </c>
      <c r="AF21" s="16">
        <f>SUM(L21:AE21)</f>
        <v>123485</v>
      </c>
      <c r="AG21" s="16">
        <v>3479621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2:43" ht="12.75">
      <c r="B22" s="49" t="s">
        <v>51</v>
      </c>
      <c r="C22" s="49"/>
      <c r="D22" s="49"/>
      <c r="E22" s="49"/>
      <c r="F22" s="49"/>
      <c r="G22" s="49"/>
      <c r="H22" s="49"/>
      <c r="I22" s="49"/>
      <c r="J22" s="49"/>
      <c r="K22" s="15" t="s">
        <v>18</v>
      </c>
      <c r="L22" s="16">
        <v>15118</v>
      </c>
      <c r="M22" s="16">
        <v>9681</v>
      </c>
      <c r="N22" s="16">
        <v>3769</v>
      </c>
      <c r="O22" s="16">
        <v>2204</v>
      </c>
      <c r="P22" s="16">
        <v>1313</v>
      </c>
      <c r="Q22" s="16">
        <v>6922</v>
      </c>
      <c r="R22" s="16">
        <v>2399</v>
      </c>
      <c r="S22" s="16">
        <v>4100</v>
      </c>
      <c r="T22" s="16">
        <v>4175</v>
      </c>
      <c r="U22" s="16">
        <v>7986</v>
      </c>
      <c r="V22" s="16">
        <v>1566</v>
      </c>
      <c r="W22" s="16">
        <v>827</v>
      </c>
      <c r="X22" s="16">
        <v>8751</v>
      </c>
      <c r="Y22" s="16">
        <v>7172</v>
      </c>
      <c r="Z22" s="16">
        <v>4311</v>
      </c>
      <c r="AA22" s="16">
        <v>1471</v>
      </c>
      <c r="AB22" s="16">
        <v>2435</v>
      </c>
      <c r="AC22" s="16">
        <v>1344</v>
      </c>
      <c r="AD22" s="16">
        <v>2315</v>
      </c>
      <c r="AE22" s="16">
        <v>3592</v>
      </c>
      <c r="AF22" s="16">
        <f>SUM(L22:AE22)</f>
        <v>91451</v>
      </c>
      <c r="AG22" s="16">
        <v>2537917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2:43" ht="12.75">
      <c r="B23" s="49" t="s">
        <v>52</v>
      </c>
      <c r="C23" s="49"/>
      <c r="D23" s="49"/>
      <c r="E23" s="49"/>
      <c r="F23" s="49"/>
      <c r="G23" s="49"/>
      <c r="H23" s="49"/>
      <c r="I23" s="49"/>
      <c r="J23" s="49"/>
      <c r="K23" s="15" t="s">
        <v>19</v>
      </c>
      <c r="L23" s="16">
        <v>7743</v>
      </c>
      <c r="M23" s="16">
        <v>2439</v>
      </c>
      <c r="N23" s="16">
        <v>1925</v>
      </c>
      <c r="O23" s="16">
        <v>901</v>
      </c>
      <c r="P23" s="16">
        <v>281</v>
      </c>
      <c r="Q23" s="16">
        <v>1167</v>
      </c>
      <c r="R23" s="16">
        <v>463</v>
      </c>
      <c r="S23" s="16">
        <v>1525</v>
      </c>
      <c r="T23" s="16">
        <v>2089</v>
      </c>
      <c r="U23" s="16">
        <v>2053</v>
      </c>
      <c r="V23" s="16">
        <v>266</v>
      </c>
      <c r="W23" s="16">
        <v>452</v>
      </c>
      <c r="X23" s="16">
        <v>2723</v>
      </c>
      <c r="Y23" s="16">
        <v>2312</v>
      </c>
      <c r="Z23" s="16">
        <v>1622</v>
      </c>
      <c r="AA23" s="16">
        <v>460</v>
      </c>
      <c r="AB23" s="16">
        <v>1395</v>
      </c>
      <c r="AC23" s="16">
        <v>616</v>
      </c>
      <c r="AD23" s="16">
        <v>880</v>
      </c>
      <c r="AE23" s="16">
        <v>722</v>
      </c>
      <c r="AF23" s="16">
        <f>SUM(L23:AE23)</f>
        <v>32034</v>
      </c>
      <c r="AG23" s="16">
        <v>941704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33" ht="12.75">
      <c r="A24" s="7"/>
      <c r="B24" s="49" t="s">
        <v>55</v>
      </c>
      <c r="C24" s="49"/>
      <c r="D24" s="49"/>
      <c r="E24" s="49"/>
      <c r="F24" s="49"/>
      <c r="G24" s="49"/>
      <c r="H24" s="49"/>
      <c r="I24" s="49"/>
      <c r="J24" s="49"/>
      <c r="K24" s="15" t="s">
        <v>22</v>
      </c>
      <c r="L24" s="16">
        <v>5545</v>
      </c>
      <c r="M24" s="16">
        <v>6410</v>
      </c>
      <c r="N24" s="16">
        <v>2292</v>
      </c>
      <c r="O24" s="16">
        <v>1172</v>
      </c>
      <c r="P24" s="16">
        <v>1021</v>
      </c>
      <c r="Q24" s="16">
        <v>6562</v>
      </c>
      <c r="R24" s="16">
        <v>1958</v>
      </c>
      <c r="S24" s="16">
        <v>1746</v>
      </c>
      <c r="T24" s="16">
        <v>4416</v>
      </c>
      <c r="U24" s="16">
        <v>4688</v>
      </c>
      <c r="V24" s="16">
        <v>1307</v>
      </c>
      <c r="W24" s="16">
        <v>301</v>
      </c>
      <c r="X24" s="16">
        <v>8218</v>
      </c>
      <c r="Y24" s="16">
        <v>5193</v>
      </c>
      <c r="Z24" s="16">
        <v>4847</v>
      </c>
      <c r="AA24" s="16">
        <v>1155</v>
      </c>
      <c r="AB24" s="16">
        <v>2060</v>
      </c>
      <c r="AC24" s="16">
        <v>947</v>
      </c>
      <c r="AD24" s="16">
        <v>2075</v>
      </c>
      <c r="AE24" s="16">
        <v>2857</v>
      </c>
      <c r="AF24" s="16">
        <f>SUM(L24:AE24)</f>
        <v>64770</v>
      </c>
      <c r="AG24" s="16">
        <v>1457103</v>
      </c>
    </row>
    <row r="25" spans="1:33" ht="12.75">
      <c r="A25" s="6"/>
      <c r="B25" s="49" t="s">
        <v>56</v>
      </c>
      <c r="C25" s="49"/>
      <c r="D25" s="49"/>
      <c r="E25" s="49"/>
      <c r="F25" s="49"/>
      <c r="G25" s="49"/>
      <c r="H25" s="49"/>
      <c r="I25" s="49"/>
      <c r="J25" s="49"/>
      <c r="K25" s="15" t="s">
        <v>23</v>
      </c>
      <c r="L25" s="16">
        <v>27</v>
      </c>
      <c r="M25" s="16">
        <v>14</v>
      </c>
      <c r="N25" s="16">
        <v>1</v>
      </c>
      <c r="O25" s="16">
        <v>4</v>
      </c>
      <c r="P25" s="16">
        <v>11</v>
      </c>
      <c r="Q25" s="16">
        <v>3</v>
      </c>
      <c r="R25" s="16">
        <v>1</v>
      </c>
      <c r="S25" s="16">
        <v>7</v>
      </c>
      <c r="T25" s="16">
        <v>4</v>
      </c>
      <c r="U25" s="16">
        <v>17</v>
      </c>
      <c r="V25" s="16">
        <v>0</v>
      </c>
      <c r="W25" s="16">
        <v>0</v>
      </c>
      <c r="X25" s="16">
        <v>4</v>
      </c>
      <c r="Y25" s="16">
        <v>5</v>
      </c>
      <c r="Z25" s="16">
        <v>0</v>
      </c>
      <c r="AA25" s="16">
        <v>0</v>
      </c>
      <c r="AB25" s="16">
        <v>2</v>
      </c>
      <c r="AC25" s="16">
        <v>1</v>
      </c>
      <c r="AD25" s="16">
        <v>2</v>
      </c>
      <c r="AE25" s="16">
        <v>5</v>
      </c>
      <c r="AF25" s="16">
        <f aca="true" t="shared" si="0" ref="AF25:AF36">SUM(L25:AE25)</f>
        <v>108</v>
      </c>
      <c r="AG25" s="16">
        <v>6069</v>
      </c>
    </row>
    <row r="26" spans="1:33" ht="12.75">
      <c r="A26" s="6"/>
      <c r="B26" s="49" t="s">
        <v>57</v>
      </c>
      <c r="C26" s="49"/>
      <c r="D26" s="49"/>
      <c r="E26" s="49"/>
      <c r="F26" s="49"/>
      <c r="G26" s="49"/>
      <c r="H26" s="49"/>
      <c r="I26" s="49"/>
      <c r="J26" s="49"/>
      <c r="K26" s="15" t="s">
        <v>24</v>
      </c>
      <c r="L26" s="16">
        <v>2504</v>
      </c>
      <c r="M26" s="16">
        <v>1220</v>
      </c>
      <c r="N26" s="16">
        <v>586</v>
      </c>
      <c r="O26" s="16">
        <v>266</v>
      </c>
      <c r="P26" s="16">
        <v>90</v>
      </c>
      <c r="Q26" s="16">
        <v>289</v>
      </c>
      <c r="R26" s="16">
        <v>112</v>
      </c>
      <c r="S26" s="16">
        <v>862</v>
      </c>
      <c r="T26" s="16">
        <v>357</v>
      </c>
      <c r="U26" s="16">
        <v>1295</v>
      </c>
      <c r="V26" s="16">
        <v>92</v>
      </c>
      <c r="W26" s="16">
        <v>104</v>
      </c>
      <c r="X26" s="16">
        <v>564</v>
      </c>
      <c r="Y26" s="16">
        <v>1268</v>
      </c>
      <c r="Z26" s="16">
        <v>349</v>
      </c>
      <c r="AA26" s="16">
        <v>407</v>
      </c>
      <c r="AB26" s="16">
        <v>352</v>
      </c>
      <c r="AC26" s="16">
        <v>203</v>
      </c>
      <c r="AD26" s="16">
        <v>212</v>
      </c>
      <c r="AE26" s="16">
        <v>294</v>
      </c>
      <c r="AF26" s="16">
        <f t="shared" si="0"/>
        <v>11426</v>
      </c>
      <c r="AG26" s="16">
        <v>465947</v>
      </c>
    </row>
    <row r="27" spans="1:33" ht="12.75">
      <c r="A27" s="6"/>
      <c r="B27" s="49" t="s">
        <v>58</v>
      </c>
      <c r="C27" s="49"/>
      <c r="D27" s="49"/>
      <c r="E27" s="49"/>
      <c r="F27" s="49"/>
      <c r="G27" s="49"/>
      <c r="H27" s="49"/>
      <c r="I27" s="49"/>
      <c r="J27" s="49"/>
      <c r="K27" s="15" t="s">
        <v>25</v>
      </c>
      <c r="L27" s="16">
        <v>315</v>
      </c>
      <c r="M27" s="16">
        <v>51</v>
      </c>
      <c r="N27" s="16">
        <v>59</v>
      </c>
      <c r="O27" s="16">
        <v>26</v>
      </c>
      <c r="P27" s="16">
        <v>6</v>
      </c>
      <c r="Q27" s="16">
        <v>29</v>
      </c>
      <c r="R27" s="16">
        <v>15</v>
      </c>
      <c r="S27" s="16">
        <v>30</v>
      </c>
      <c r="T27" s="16">
        <v>48</v>
      </c>
      <c r="U27" s="16">
        <v>73</v>
      </c>
      <c r="V27" s="16">
        <v>5</v>
      </c>
      <c r="W27" s="16">
        <v>23</v>
      </c>
      <c r="X27" s="16">
        <v>20</v>
      </c>
      <c r="Y27" s="16">
        <v>65</v>
      </c>
      <c r="Z27" s="16">
        <v>2</v>
      </c>
      <c r="AA27" s="16">
        <v>4</v>
      </c>
      <c r="AB27" s="16">
        <v>15</v>
      </c>
      <c r="AC27" s="16">
        <v>25</v>
      </c>
      <c r="AD27" s="16">
        <v>14</v>
      </c>
      <c r="AE27" s="16">
        <v>29</v>
      </c>
      <c r="AF27" s="16">
        <f t="shared" si="0"/>
        <v>854</v>
      </c>
      <c r="AG27" s="16">
        <v>33653</v>
      </c>
    </row>
    <row r="28" spans="1:33" ht="12.75">
      <c r="A28" s="6"/>
      <c r="B28" s="49" t="s">
        <v>59</v>
      </c>
      <c r="C28" s="49"/>
      <c r="D28" s="49"/>
      <c r="E28" s="49"/>
      <c r="F28" s="49"/>
      <c r="G28" s="49"/>
      <c r="H28" s="49"/>
      <c r="I28" s="49"/>
      <c r="J28" s="49"/>
      <c r="K28" s="15" t="s">
        <v>26</v>
      </c>
      <c r="L28" s="16">
        <v>1929</v>
      </c>
      <c r="M28" s="16">
        <v>565</v>
      </c>
      <c r="N28" s="16">
        <v>510</v>
      </c>
      <c r="O28" s="16">
        <v>209</v>
      </c>
      <c r="P28" s="16">
        <v>68</v>
      </c>
      <c r="Q28" s="16">
        <v>166</v>
      </c>
      <c r="R28" s="16">
        <v>56</v>
      </c>
      <c r="S28" s="16">
        <v>393</v>
      </c>
      <c r="T28" s="16">
        <v>305</v>
      </c>
      <c r="U28" s="16">
        <v>979</v>
      </c>
      <c r="V28" s="16">
        <v>82</v>
      </c>
      <c r="W28" s="16">
        <v>122</v>
      </c>
      <c r="X28" s="16">
        <v>390</v>
      </c>
      <c r="Y28" s="16">
        <v>424</v>
      </c>
      <c r="Z28" s="16">
        <v>116</v>
      </c>
      <c r="AA28" s="16">
        <v>121</v>
      </c>
      <c r="AB28" s="16">
        <v>395</v>
      </c>
      <c r="AC28" s="16">
        <v>207</v>
      </c>
      <c r="AD28" s="16">
        <v>297</v>
      </c>
      <c r="AE28" s="16">
        <v>155</v>
      </c>
      <c r="AF28" s="16">
        <f t="shared" si="0"/>
        <v>7489</v>
      </c>
      <c r="AG28" s="16">
        <v>207877</v>
      </c>
    </row>
    <row r="29" spans="1:33" ht="12.75">
      <c r="A29" s="6"/>
      <c r="B29" s="49" t="s">
        <v>60</v>
      </c>
      <c r="C29" s="49"/>
      <c r="D29" s="49"/>
      <c r="E29" s="49"/>
      <c r="F29" s="49"/>
      <c r="G29" s="49"/>
      <c r="H29" s="49"/>
      <c r="I29" s="49"/>
      <c r="J29" s="49"/>
      <c r="K29" s="15" t="s">
        <v>27</v>
      </c>
      <c r="L29" s="16">
        <v>5870</v>
      </c>
      <c r="M29" s="16">
        <v>1597</v>
      </c>
      <c r="N29" s="16">
        <v>876</v>
      </c>
      <c r="O29" s="16">
        <v>761</v>
      </c>
      <c r="P29" s="16">
        <v>122</v>
      </c>
      <c r="Q29" s="16">
        <v>449</v>
      </c>
      <c r="R29" s="16">
        <v>365</v>
      </c>
      <c r="S29" s="16">
        <v>1139</v>
      </c>
      <c r="T29" s="16">
        <v>425</v>
      </c>
      <c r="U29" s="16">
        <v>1353</v>
      </c>
      <c r="V29" s="16">
        <v>121</v>
      </c>
      <c r="W29" s="16">
        <v>459</v>
      </c>
      <c r="X29" s="16">
        <v>1100</v>
      </c>
      <c r="Y29" s="16">
        <v>1422</v>
      </c>
      <c r="Z29" s="16">
        <v>203</v>
      </c>
      <c r="AA29" s="16">
        <v>113</v>
      </c>
      <c r="AB29" s="16">
        <v>352</v>
      </c>
      <c r="AC29" s="16">
        <v>193</v>
      </c>
      <c r="AD29" s="16">
        <v>219</v>
      </c>
      <c r="AE29" s="16">
        <v>531</v>
      </c>
      <c r="AF29" s="16">
        <f t="shared" si="0"/>
        <v>17670</v>
      </c>
      <c r="AG29" s="16">
        <v>571700</v>
      </c>
    </row>
    <row r="30" spans="1:33" ht="12.75">
      <c r="A30" s="6"/>
      <c r="B30" s="49" t="s">
        <v>61</v>
      </c>
      <c r="C30" s="49"/>
      <c r="D30" s="49"/>
      <c r="E30" s="49"/>
      <c r="F30" s="49"/>
      <c r="G30" s="49"/>
      <c r="H30" s="49"/>
      <c r="I30" s="49"/>
      <c r="J30" s="49"/>
      <c r="K30" s="15" t="s">
        <v>28</v>
      </c>
      <c r="L30" s="16">
        <v>883</v>
      </c>
      <c r="M30" s="16">
        <v>272</v>
      </c>
      <c r="N30" s="16">
        <v>202</v>
      </c>
      <c r="O30" s="16">
        <v>126</v>
      </c>
      <c r="P30" s="16">
        <v>45</v>
      </c>
      <c r="Q30" s="16">
        <v>83</v>
      </c>
      <c r="R30" s="16">
        <v>64</v>
      </c>
      <c r="S30" s="16">
        <v>205</v>
      </c>
      <c r="T30" s="16">
        <v>114</v>
      </c>
      <c r="U30" s="16">
        <v>361</v>
      </c>
      <c r="V30" s="16">
        <v>32</v>
      </c>
      <c r="W30" s="16">
        <v>77</v>
      </c>
      <c r="X30" s="16">
        <v>263</v>
      </c>
      <c r="Y30" s="16">
        <v>272</v>
      </c>
      <c r="Z30" s="16">
        <v>116</v>
      </c>
      <c r="AA30" s="16">
        <v>40</v>
      </c>
      <c r="AB30" s="16">
        <v>124</v>
      </c>
      <c r="AC30" s="16">
        <v>53</v>
      </c>
      <c r="AD30" s="16">
        <v>71</v>
      </c>
      <c r="AE30" s="16">
        <v>112</v>
      </c>
      <c r="AF30" s="16">
        <f t="shared" si="0"/>
        <v>3515</v>
      </c>
      <c r="AG30" s="16">
        <v>113323</v>
      </c>
    </row>
    <row r="31" spans="1:33" ht="12.75">
      <c r="A31" s="6"/>
      <c r="B31" s="49" t="s">
        <v>62</v>
      </c>
      <c r="C31" s="49"/>
      <c r="D31" s="49"/>
      <c r="E31" s="49"/>
      <c r="F31" s="49"/>
      <c r="G31" s="49"/>
      <c r="H31" s="49"/>
      <c r="I31" s="49"/>
      <c r="J31" s="49"/>
      <c r="K31" s="15" t="s">
        <v>29</v>
      </c>
      <c r="L31" s="16">
        <v>932</v>
      </c>
      <c r="M31" s="16">
        <v>223</v>
      </c>
      <c r="N31" s="16">
        <v>139</v>
      </c>
      <c r="O31" s="16">
        <v>97</v>
      </c>
      <c r="P31" s="16">
        <v>22</v>
      </c>
      <c r="Q31" s="16">
        <v>29</v>
      </c>
      <c r="R31" s="16">
        <v>71</v>
      </c>
      <c r="S31" s="16">
        <v>271</v>
      </c>
      <c r="T31" s="16">
        <v>89</v>
      </c>
      <c r="U31" s="16">
        <v>165</v>
      </c>
      <c r="V31" s="16">
        <v>14</v>
      </c>
      <c r="W31" s="16">
        <v>46</v>
      </c>
      <c r="X31" s="16">
        <v>100</v>
      </c>
      <c r="Y31" s="16">
        <v>143</v>
      </c>
      <c r="Z31" s="16">
        <v>36</v>
      </c>
      <c r="AA31" s="16">
        <v>9</v>
      </c>
      <c r="AB31" s="16">
        <v>47</v>
      </c>
      <c r="AC31" s="16">
        <v>34</v>
      </c>
      <c r="AD31" s="16">
        <v>31</v>
      </c>
      <c r="AE31" s="16">
        <v>21</v>
      </c>
      <c r="AF31" s="16">
        <f t="shared" si="0"/>
        <v>2519</v>
      </c>
      <c r="AG31" s="16">
        <v>125483</v>
      </c>
    </row>
    <row r="32" spans="1:33" ht="12.75">
      <c r="A32" s="6"/>
      <c r="B32" s="49" t="s">
        <v>63</v>
      </c>
      <c r="C32" s="49"/>
      <c r="D32" s="49"/>
      <c r="E32" s="49"/>
      <c r="F32" s="49"/>
      <c r="G32" s="49"/>
      <c r="H32" s="49"/>
      <c r="I32" s="49"/>
      <c r="J32" s="49"/>
      <c r="K32" s="15" t="s">
        <v>30</v>
      </c>
      <c r="L32" s="16">
        <v>645</v>
      </c>
      <c r="M32" s="16">
        <v>672</v>
      </c>
      <c r="N32" s="16">
        <v>155</v>
      </c>
      <c r="O32" s="16">
        <v>60</v>
      </c>
      <c r="P32" s="16">
        <v>21</v>
      </c>
      <c r="Q32" s="16">
        <v>48</v>
      </c>
      <c r="R32" s="16">
        <v>112</v>
      </c>
      <c r="S32" s="16">
        <v>338</v>
      </c>
      <c r="T32" s="16">
        <v>69</v>
      </c>
      <c r="U32" s="16">
        <v>112</v>
      </c>
      <c r="V32" s="16">
        <v>21</v>
      </c>
      <c r="W32" s="16">
        <v>38</v>
      </c>
      <c r="X32" s="16">
        <v>102</v>
      </c>
      <c r="Y32" s="16">
        <v>75</v>
      </c>
      <c r="Z32" s="16">
        <v>31</v>
      </c>
      <c r="AA32" s="16">
        <v>13</v>
      </c>
      <c r="AB32" s="16">
        <v>52</v>
      </c>
      <c r="AC32" s="16">
        <v>49</v>
      </c>
      <c r="AD32" s="16">
        <v>35</v>
      </c>
      <c r="AE32" s="16">
        <v>55</v>
      </c>
      <c r="AF32" s="16">
        <f t="shared" si="0"/>
        <v>2703</v>
      </c>
      <c r="AG32" s="16">
        <v>85990</v>
      </c>
    </row>
    <row r="33" spans="1:33" ht="12.75">
      <c r="A33" s="6"/>
      <c r="B33" s="49" t="s">
        <v>64</v>
      </c>
      <c r="C33" s="49"/>
      <c r="D33" s="49"/>
      <c r="E33" s="49"/>
      <c r="F33" s="49"/>
      <c r="G33" s="49"/>
      <c r="H33" s="49"/>
      <c r="I33" s="49"/>
      <c r="J33" s="49"/>
      <c r="K33" s="15" t="s">
        <v>116</v>
      </c>
      <c r="L33" s="16">
        <v>1300</v>
      </c>
      <c r="M33" s="16">
        <v>236</v>
      </c>
      <c r="N33" s="16">
        <v>158</v>
      </c>
      <c r="O33" s="16">
        <v>123</v>
      </c>
      <c r="P33" s="16">
        <v>28</v>
      </c>
      <c r="Q33" s="16">
        <v>68</v>
      </c>
      <c r="R33" s="16">
        <v>16</v>
      </c>
      <c r="S33" s="16">
        <v>139</v>
      </c>
      <c r="T33" s="16">
        <v>73</v>
      </c>
      <c r="U33" s="16">
        <v>268</v>
      </c>
      <c r="V33" s="16">
        <v>23</v>
      </c>
      <c r="W33" s="16">
        <v>21</v>
      </c>
      <c r="X33" s="16">
        <v>155</v>
      </c>
      <c r="Y33" s="16">
        <v>116</v>
      </c>
      <c r="Z33" s="16">
        <v>44</v>
      </c>
      <c r="AA33" s="16">
        <v>7</v>
      </c>
      <c r="AB33" s="16">
        <v>169</v>
      </c>
      <c r="AC33" s="16">
        <v>32</v>
      </c>
      <c r="AD33" s="16">
        <v>50</v>
      </c>
      <c r="AE33" s="16">
        <v>34</v>
      </c>
      <c r="AF33" s="16">
        <f t="shared" si="0"/>
        <v>3060</v>
      </c>
      <c r="AG33" s="16">
        <v>102162</v>
      </c>
    </row>
    <row r="34" spans="1:33" ht="12.75">
      <c r="A34" s="6"/>
      <c r="B34" s="49" t="s">
        <v>65</v>
      </c>
      <c r="C34" s="49"/>
      <c r="D34" s="49"/>
      <c r="E34" s="49"/>
      <c r="F34" s="49"/>
      <c r="G34" s="49"/>
      <c r="H34" s="49"/>
      <c r="I34" s="49"/>
      <c r="J34" s="49"/>
      <c r="K34" s="15" t="s">
        <v>31</v>
      </c>
      <c r="L34" s="16">
        <v>2589</v>
      </c>
      <c r="M34" s="16">
        <v>739</v>
      </c>
      <c r="N34" s="16">
        <v>610</v>
      </c>
      <c r="O34" s="16">
        <v>229</v>
      </c>
      <c r="P34" s="16">
        <v>142</v>
      </c>
      <c r="Q34" s="16">
        <v>293</v>
      </c>
      <c r="R34" s="16">
        <v>65</v>
      </c>
      <c r="S34" s="16">
        <v>386</v>
      </c>
      <c r="T34" s="16">
        <v>338</v>
      </c>
      <c r="U34" s="16">
        <v>652</v>
      </c>
      <c r="V34" s="16">
        <v>105</v>
      </c>
      <c r="W34" s="16">
        <v>71</v>
      </c>
      <c r="X34" s="16">
        <v>418</v>
      </c>
      <c r="Y34" s="16">
        <v>420</v>
      </c>
      <c r="Z34" s="16">
        <v>138</v>
      </c>
      <c r="AA34" s="16">
        <v>53</v>
      </c>
      <c r="AB34" s="16">
        <v>236</v>
      </c>
      <c r="AC34" s="16">
        <v>204</v>
      </c>
      <c r="AD34" s="16">
        <v>167</v>
      </c>
      <c r="AE34" s="16">
        <v>167</v>
      </c>
      <c r="AF34" s="16">
        <f t="shared" si="0"/>
        <v>8022</v>
      </c>
      <c r="AG34" s="16">
        <v>265959</v>
      </c>
    </row>
    <row r="35" spans="1:33" ht="12.75">
      <c r="A35" s="6"/>
      <c r="B35" s="49" t="s">
        <v>66</v>
      </c>
      <c r="C35" s="49"/>
      <c r="D35" s="49"/>
      <c r="E35" s="49"/>
      <c r="F35" s="49"/>
      <c r="G35" s="49"/>
      <c r="H35" s="49"/>
      <c r="I35" s="49"/>
      <c r="J35" s="49"/>
      <c r="K35" s="15" t="s">
        <v>32</v>
      </c>
      <c r="L35" s="16">
        <v>1</v>
      </c>
      <c r="M35" s="16">
        <v>1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1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f t="shared" si="0"/>
        <v>4</v>
      </c>
      <c r="AG35" s="16">
        <v>1926</v>
      </c>
    </row>
    <row r="36" spans="1:33" ht="12.75">
      <c r="A36" s="6"/>
      <c r="B36" s="49" t="s">
        <v>67</v>
      </c>
      <c r="C36" s="49"/>
      <c r="D36" s="49"/>
      <c r="E36" s="49"/>
      <c r="F36" s="49"/>
      <c r="G36" s="49"/>
      <c r="H36" s="49"/>
      <c r="I36" s="49"/>
      <c r="J36" s="49"/>
      <c r="K36" s="15" t="s">
        <v>33</v>
      </c>
      <c r="L36" s="16">
        <v>211</v>
      </c>
      <c r="M36" s="16">
        <v>90</v>
      </c>
      <c r="N36" s="16">
        <v>90</v>
      </c>
      <c r="O36" s="16">
        <v>26</v>
      </c>
      <c r="P36" s="16">
        <v>10</v>
      </c>
      <c r="Q36" s="16">
        <v>33</v>
      </c>
      <c r="R36" s="16">
        <v>20</v>
      </c>
      <c r="S36" s="16">
        <v>47</v>
      </c>
      <c r="T36" s="16">
        <v>22</v>
      </c>
      <c r="U36" s="16">
        <v>45</v>
      </c>
      <c r="V36" s="16">
        <v>8</v>
      </c>
      <c r="W36" s="16">
        <v>7</v>
      </c>
      <c r="X36" s="16">
        <v>100</v>
      </c>
      <c r="Y36" s="16">
        <v>58</v>
      </c>
      <c r="Z36" s="16">
        <v>49</v>
      </c>
      <c r="AA36" s="16">
        <v>5</v>
      </c>
      <c r="AB36" s="16">
        <v>19</v>
      </c>
      <c r="AC36" s="16">
        <v>9</v>
      </c>
      <c r="AD36" s="16">
        <v>20</v>
      </c>
      <c r="AE36" s="16">
        <v>18</v>
      </c>
      <c r="AF36" s="16">
        <f t="shared" si="0"/>
        <v>887</v>
      </c>
      <c r="AG36" s="16">
        <v>26205</v>
      </c>
    </row>
    <row r="37" spans="1:33" s="2" customFormat="1" ht="12.75">
      <c r="A37" s="10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</row>
    <row r="38" spans="2:59" ht="12.75">
      <c r="B38" s="49" t="s">
        <v>53</v>
      </c>
      <c r="C38" s="49"/>
      <c r="D38" s="49"/>
      <c r="E38" s="49"/>
      <c r="F38" s="49"/>
      <c r="G38" s="49"/>
      <c r="H38" s="49"/>
      <c r="I38" s="49"/>
      <c r="J38" s="49"/>
      <c r="K38" s="15" t="s">
        <v>20</v>
      </c>
      <c r="L38" s="21">
        <f aca="true" t="shared" si="1" ref="L38:AG38">(L22/L21)*100</f>
        <v>66.13009054722015</v>
      </c>
      <c r="M38" s="21">
        <f t="shared" si="1"/>
        <v>79.87623762376238</v>
      </c>
      <c r="N38" s="21">
        <f t="shared" si="1"/>
        <v>66.19248331577099</v>
      </c>
      <c r="O38" s="21">
        <f t="shared" si="1"/>
        <v>70.98228663446055</v>
      </c>
      <c r="P38" s="21">
        <f t="shared" si="1"/>
        <v>82.37139272271017</v>
      </c>
      <c r="Q38" s="21">
        <f t="shared" si="1"/>
        <v>85.57300037087403</v>
      </c>
      <c r="R38" s="21">
        <f t="shared" si="1"/>
        <v>83.82250174703006</v>
      </c>
      <c r="S38" s="21">
        <f t="shared" si="1"/>
        <v>72.88888888888889</v>
      </c>
      <c r="T38" s="21">
        <f t="shared" si="1"/>
        <v>66.65070242656451</v>
      </c>
      <c r="U38" s="21">
        <f t="shared" si="1"/>
        <v>79.54975595178803</v>
      </c>
      <c r="V38" s="21">
        <f t="shared" si="1"/>
        <v>85.48034934497817</v>
      </c>
      <c r="W38" s="21">
        <f t="shared" si="1"/>
        <v>64.65989053948398</v>
      </c>
      <c r="X38" s="21">
        <f t="shared" si="1"/>
        <v>76.26808436465052</v>
      </c>
      <c r="Y38" s="21">
        <f t="shared" si="1"/>
        <v>75.62210037958667</v>
      </c>
      <c r="Z38" s="21">
        <f t="shared" si="1"/>
        <v>72.6613854710939</v>
      </c>
      <c r="AA38" s="21">
        <f t="shared" si="1"/>
        <v>76.17814603832211</v>
      </c>
      <c r="AB38" s="21">
        <f t="shared" si="1"/>
        <v>63.577023498694516</v>
      </c>
      <c r="AC38" s="21">
        <f t="shared" si="1"/>
        <v>68.57142857142857</v>
      </c>
      <c r="AD38" s="21">
        <f t="shared" si="1"/>
        <v>72.45696400625978</v>
      </c>
      <c r="AE38" s="21">
        <f t="shared" si="1"/>
        <v>83.2637923041261</v>
      </c>
      <c r="AF38" s="21">
        <f t="shared" si="1"/>
        <v>74.05838765842006</v>
      </c>
      <c r="AG38" s="21">
        <f t="shared" si="1"/>
        <v>72.9365928070902</v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2:59" ht="12.75">
      <c r="B39" s="49" t="s">
        <v>54</v>
      </c>
      <c r="C39" s="49"/>
      <c r="D39" s="49"/>
      <c r="E39" s="49"/>
      <c r="F39" s="49"/>
      <c r="G39" s="49"/>
      <c r="H39" s="49"/>
      <c r="I39" s="49"/>
      <c r="J39" s="49"/>
      <c r="K39" s="15" t="s">
        <v>21</v>
      </c>
      <c r="L39" s="21">
        <f aca="true" t="shared" si="2" ref="L39:AG39">(L23/L21)*100</f>
        <v>33.869909452779844</v>
      </c>
      <c r="M39" s="21">
        <f t="shared" si="2"/>
        <v>20.123762376237625</v>
      </c>
      <c r="N39" s="21">
        <f t="shared" si="2"/>
        <v>33.807516684229014</v>
      </c>
      <c r="O39" s="21">
        <f t="shared" si="2"/>
        <v>29.017713365539453</v>
      </c>
      <c r="P39" s="21">
        <f t="shared" si="2"/>
        <v>17.628607277289838</v>
      </c>
      <c r="Q39" s="21">
        <f t="shared" si="2"/>
        <v>14.426999629125973</v>
      </c>
      <c r="R39" s="21">
        <f t="shared" si="2"/>
        <v>16.17749825296995</v>
      </c>
      <c r="S39" s="21">
        <f t="shared" si="2"/>
        <v>27.111111111111114</v>
      </c>
      <c r="T39" s="21">
        <f t="shared" si="2"/>
        <v>33.34929757343551</v>
      </c>
      <c r="U39" s="21">
        <f t="shared" si="2"/>
        <v>20.450244048211975</v>
      </c>
      <c r="V39" s="21">
        <f t="shared" si="2"/>
        <v>14.519650655021834</v>
      </c>
      <c r="W39" s="21">
        <f t="shared" si="2"/>
        <v>35.340109460516025</v>
      </c>
      <c r="X39" s="21">
        <f t="shared" si="2"/>
        <v>23.731915635349484</v>
      </c>
      <c r="Y39" s="21">
        <f t="shared" si="2"/>
        <v>24.377899620413327</v>
      </c>
      <c r="Z39" s="21">
        <f t="shared" si="2"/>
        <v>27.33861452890612</v>
      </c>
      <c r="AA39" s="21">
        <f t="shared" si="2"/>
        <v>23.82185396167789</v>
      </c>
      <c r="AB39" s="21">
        <f t="shared" si="2"/>
        <v>36.422976501305484</v>
      </c>
      <c r="AC39" s="21">
        <f t="shared" si="2"/>
        <v>31.428571428571427</v>
      </c>
      <c r="AD39" s="21">
        <f t="shared" si="2"/>
        <v>27.54303599374022</v>
      </c>
      <c r="AE39" s="21">
        <f t="shared" si="2"/>
        <v>16.736207695873897</v>
      </c>
      <c r="AF39" s="21">
        <f t="shared" si="2"/>
        <v>25.94161234157995</v>
      </c>
      <c r="AG39" s="21">
        <f t="shared" si="2"/>
        <v>27.063407192909807</v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ht="12.75">
      <c r="A40" s="6"/>
      <c r="B40" s="49" t="s">
        <v>78</v>
      </c>
      <c r="C40" s="49"/>
      <c r="D40" s="49"/>
      <c r="E40" s="49"/>
      <c r="F40" s="49"/>
      <c r="G40" s="49"/>
      <c r="H40" s="49"/>
      <c r="I40" s="49"/>
      <c r="J40" s="49"/>
      <c r="K40" s="15" t="s">
        <v>34</v>
      </c>
      <c r="L40" s="21">
        <f aca="true" t="shared" si="3" ref="L40:AG40">(L24/L21)*100</f>
        <v>24.2552819211758</v>
      </c>
      <c r="M40" s="21">
        <f t="shared" si="3"/>
        <v>52.88778877887788</v>
      </c>
      <c r="N40" s="21">
        <f t="shared" si="3"/>
        <v>40.25289778714436</v>
      </c>
      <c r="O40" s="21">
        <f t="shared" si="3"/>
        <v>37.745571658615134</v>
      </c>
      <c r="P40" s="21">
        <f t="shared" si="3"/>
        <v>64.05269761606023</v>
      </c>
      <c r="Q40" s="21">
        <f t="shared" si="3"/>
        <v>81.12251205340586</v>
      </c>
      <c r="R40" s="21">
        <f t="shared" si="3"/>
        <v>68.41369671558351</v>
      </c>
      <c r="S40" s="21">
        <f t="shared" si="3"/>
        <v>31.04</v>
      </c>
      <c r="T40" s="21">
        <f t="shared" si="3"/>
        <v>70.49808429118774</v>
      </c>
      <c r="U40" s="21">
        <f t="shared" si="3"/>
        <v>46.69787827472856</v>
      </c>
      <c r="V40" s="21">
        <f t="shared" si="3"/>
        <v>71.34279475982532</v>
      </c>
      <c r="W40" s="21">
        <f t="shared" si="3"/>
        <v>23.534010946051602</v>
      </c>
      <c r="X40" s="21">
        <f t="shared" si="3"/>
        <v>71.62279937249434</v>
      </c>
      <c r="Y40" s="21">
        <f t="shared" si="3"/>
        <v>54.75537747785745</v>
      </c>
      <c r="Z40" s="21">
        <f t="shared" si="3"/>
        <v>81.69560087645374</v>
      </c>
      <c r="AA40" s="21">
        <f t="shared" si="3"/>
        <v>59.81356809943035</v>
      </c>
      <c r="AB40" s="21">
        <f t="shared" si="3"/>
        <v>53.78590078328982</v>
      </c>
      <c r="AC40" s="21">
        <f t="shared" si="3"/>
        <v>48.316326530612244</v>
      </c>
      <c r="AD40" s="21">
        <f t="shared" si="3"/>
        <v>64.94522691705791</v>
      </c>
      <c r="AE40" s="21">
        <f t="shared" si="3"/>
        <v>66.2262401483542</v>
      </c>
      <c r="AF40" s="21">
        <f t="shared" si="3"/>
        <v>52.451714783172044</v>
      </c>
      <c r="AG40" s="21">
        <f t="shared" si="3"/>
        <v>41.87533642313344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3" ht="12.75">
      <c r="A41" s="6"/>
      <c r="B41" s="49" t="s">
        <v>68</v>
      </c>
      <c r="C41" s="49"/>
      <c r="D41" s="49"/>
      <c r="E41" s="49"/>
      <c r="F41" s="49"/>
      <c r="G41" s="49"/>
      <c r="H41" s="49"/>
      <c r="I41" s="49"/>
      <c r="J41" s="49"/>
      <c r="K41" s="15" t="s">
        <v>35</v>
      </c>
      <c r="L41" s="21">
        <f aca="true" t="shared" si="4" ref="L41:AG41">(L25/L21)*100</f>
        <v>0.1181050697694764</v>
      </c>
      <c r="M41" s="21">
        <f t="shared" si="4"/>
        <v>0.11551155115511551</v>
      </c>
      <c r="N41" s="21">
        <f t="shared" si="4"/>
        <v>0.017562346329469618</v>
      </c>
      <c r="O41" s="21">
        <f t="shared" si="4"/>
        <v>0.12882447665056362</v>
      </c>
      <c r="P41" s="21">
        <f t="shared" si="4"/>
        <v>0.6900878293601004</v>
      </c>
      <c r="Q41" s="21">
        <f t="shared" si="4"/>
        <v>0.037087402645568056</v>
      </c>
      <c r="R41" s="21">
        <f t="shared" si="4"/>
        <v>0.034940600978336823</v>
      </c>
      <c r="S41" s="21">
        <f t="shared" si="4"/>
        <v>0.12444444444444445</v>
      </c>
      <c r="T41" s="21">
        <f t="shared" si="4"/>
        <v>0.06385696040868455</v>
      </c>
      <c r="U41" s="21">
        <f t="shared" si="4"/>
        <v>0.1693395756549457</v>
      </c>
      <c r="V41" s="21">
        <f t="shared" si="4"/>
        <v>0</v>
      </c>
      <c r="W41" s="21">
        <f t="shared" si="4"/>
        <v>0</v>
      </c>
      <c r="X41" s="21">
        <f t="shared" si="4"/>
        <v>0.03486142583231654</v>
      </c>
      <c r="Y41" s="21">
        <f t="shared" si="4"/>
        <v>0.052720371151412905</v>
      </c>
      <c r="Z41" s="21">
        <f t="shared" si="4"/>
        <v>0</v>
      </c>
      <c r="AA41" s="21">
        <f t="shared" si="4"/>
        <v>0</v>
      </c>
      <c r="AB41" s="21">
        <f t="shared" si="4"/>
        <v>0.05221932114882506</v>
      </c>
      <c r="AC41" s="21">
        <f t="shared" si="4"/>
        <v>0.05102040816326531</v>
      </c>
      <c r="AD41" s="21">
        <f t="shared" si="4"/>
        <v>0.06259780907668232</v>
      </c>
      <c r="AE41" s="21">
        <f t="shared" si="4"/>
        <v>0.11590171534538712</v>
      </c>
      <c r="AF41" s="21">
        <f t="shared" si="4"/>
        <v>0.0874600153864842</v>
      </c>
      <c r="AG41" s="21">
        <f t="shared" si="4"/>
        <v>0.1744155469805476</v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ht="12.75">
      <c r="A42" s="6"/>
      <c r="B42" s="49" t="s">
        <v>69</v>
      </c>
      <c r="C42" s="49"/>
      <c r="D42" s="49"/>
      <c r="E42" s="49"/>
      <c r="F42" s="49"/>
      <c r="G42" s="49"/>
      <c r="H42" s="49"/>
      <c r="I42" s="49"/>
      <c r="J42" s="49"/>
      <c r="K42" s="15" t="s">
        <v>36</v>
      </c>
      <c r="L42" s="21">
        <f aca="true" t="shared" si="5" ref="L42:AG42">(L26/L21)*100</f>
        <v>10.953151655658107</v>
      </c>
      <c r="M42" s="21">
        <f t="shared" si="5"/>
        <v>10.066006600660065</v>
      </c>
      <c r="N42" s="21">
        <f t="shared" si="5"/>
        <v>10.291534949069197</v>
      </c>
      <c r="O42" s="21">
        <f t="shared" si="5"/>
        <v>8.56682769726248</v>
      </c>
      <c r="P42" s="21">
        <f t="shared" si="5"/>
        <v>5.646173149309912</v>
      </c>
      <c r="Q42" s="21">
        <f t="shared" si="5"/>
        <v>3.572753121523056</v>
      </c>
      <c r="R42" s="21">
        <f t="shared" si="5"/>
        <v>3.913347309573725</v>
      </c>
      <c r="S42" s="21">
        <f t="shared" si="5"/>
        <v>15.324444444444444</v>
      </c>
      <c r="T42" s="21">
        <f t="shared" si="5"/>
        <v>5.699233716475096</v>
      </c>
      <c r="U42" s="21">
        <f t="shared" si="5"/>
        <v>12.899691204303219</v>
      </c>
      <c r="V42" s="21">
        <f t="shared" si="5"/>
        <v>5.021834061135371</v>
      </c>
      <c r="W42" s="21">
        <f t="shared" si="5"/>
        <v>8.131352619233777</v>
      </c>
      <c r="X42" s="21">
        <f t="shared" si="5"/>
        <v>4.9154610423566325</v>
      </c>
      <c r="Y42" s="21">
        <f t="shared" si="5"/>
        <v>13.369886123998311</v>
      </c>
      <c r="Z42" s="21">
        <f t="shared" si="5"/>
        <v>5.88235294117647</v>
      </c>
      <c r="AA42" s="21">
        <f t="shared" si="5"/>
        <v>21.077162092180217</v>
      </c>
      <c r="AB42" s="21">
        <f t="shared" si="5"/>
        <v>9.190600522193211</v>
      </c>
      <c r="AC42" s="21">
        <f t="shared" si="5"/>
        <v>10.357142857142858</v>
      </c>
      <c r="AD42" s="21">
        <f t="shared" si="5"/>
        <v>6.635367762128326</v>
      </c>
      <c r="AE42" s="21">
        <f t="shared" si="5"/>
        <v>6.815020862308763</v>
      </c>
      <c r="AF42" s="21">
        <f t="shared" si="5"/>
        <v>9.252945701907114</v>
      </c>
      <c r="AG42" s="21">
        <f t="shared" si="5"/>
        <v>13.390739968519561</v>
      </c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ht="12.75">
      <c r="A43" s="6"/>
      <c r="B43" s="49" t="s">
        <v>70</v>
      </c>
      <c r="C43" s="49"/>
      <c r="D43" s="49"/>
      <c r="E43" s="49"/>
      <c r="F43" s="49"/>
      <c r="G43" s="49"/>
      <c r="H43" s="49"/>
      <c r="I43" s="49"/>
      <c r="J43" s="49"/>
      <c r="K43" s="15" t="s">
        <v>37</v>
      </c>
      <c r="L43" s="21">
        <f aca="true" t="shared" si="6" ref="L43:AG43">(L27/L21)*100</f>
        <v>1.3778924806438915</v>
      </c>
      <c r="M43" s="21">
        <f t="shared" si="6"/>
        <v>0.42079207920792083</v>
      </c>
      <c r="N43" s="21">
        <f t="shared" si="6"/>
        <v>1.0361784334387074</v>
      </c>
      <c r="O43" s="21">
        <f t="shared" si="6"/>
        <v>0.8373590982286634</v>
      </c>
      <c r="P43" s="21">
        <f t="shared" si="6"/>
        <v>0.37641154328732745</v>
      </c>
      <c r="Q43" s="21">
        <f t="shared" si="6"/>
        <v>0.35851155890715786</v>
      </c>
      <c r="R43" s="21">
        <f t="shared" si="6"/>
        <v>0.5241090146750524</v>
      </c>
      <c r="S43" s="21">
        <f t="shared" si="6"/>
        <v>0.5333333333333333</v>
      </c>
      <c r="T43" s="21">
        <f t="shared" si="6"/>
        <v>0.7662835249042145</v>
      </c>
      <c r="U43" s="21">
        <f t="shared" si="6"/>
        <v>0.7271640601653551</v>
      </c>
      <c r="V43" s="21">
        <f t="shared" si="6"/>
        <v>0.2729257641921397</v>
      </c>
      <c r="W43" s="21">
        <f t="shared" si="6"/>
        <v>1.7982799061767005</v>
      </c>
      <c r="X43" s="21">
        <f t="shared" si="6"/>
        <v>0.1743071291615827</v>
      </c>
      <c r="Y43" s="21">
        <f t="shared" si="6"/>
        <v>0.6853648249683678</v>
      </c>
      <c r="Z43" s="21">
        <f t="shared" si="6"/>
        <v>0.033709758975223325</v>
      </c>
      <c r="AA43" s="21">
        <f t="shared" si="6"/>
        <v>0.20714655618850336</v>
      </c>
      <c r="AB43" s="21">
        <f t="shared" si="6"/>
        <v>0.39164490861618795</v>
      </c>
      <c r="AC43" s="21">
        <f t="shared" si="6"/>
        <v>1.2755102040816326</v>
      </c>
      <c r="AD43" s="21">
        <f t="shared" si="6"/>
        <v>0.4381846635367762</v>
      </c>
      <c r="AE43" s="21">
        <f t="shared" si="6"/>
        <v>0.6722299490032452</v>
      </c>
      <c r="AF43" s="21">
        <f t="shared" si="6"/>
        <v>0.6915819735190509</v>
      </c>
      <c r="AG43" s="21">
        <f t="shared" si="6"/>
        <v>0.9671455598181525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12.75">
      <c r="A44" s="6"/>
      <c r="B44" s="49" t="s">
        <v>71</v>
      </c>
      <c r="C44" s="49"/>
      <c r="D44" s="49"/>
      <c r="E44" s="49"/>
      <c r="F44" s="49"/>
      <c r="G44" s="49"/>
      <c r="H44" s="49"/>
      <c r="I44" s="49"/>
      <c r="J44" s="49"/>
      <c r="K44" s="15" t="s">
        <v>38</v>
      </c>
      <c r="L44" s="21">
        <f aca="true" t="shared" si="7" ref="L44:AG44">(L28/L21)*100</f>
        <v>8.437951095752592</v>
      </c>
      <c r="M44" s="21">
        <f t="shared" si="7"/>
        <v>4.661716171617162</v>
      </c>
      <c r="N44" s="21">
        <f t="shared" si="7"/>
        <v>8.956796628029505</v>
      </c>
      <c r="O44" s="21">
        <f t="shared" si="7"/>
        <v>6.731078904991948</v>
      </c>
      <c r="P44" s="21">
        <f t="shared" si="7"/>
        <v>4.265997490589712</v>
      </c>
      <c r="Q44" s="21">
        <f t="shared" si="7"/>
        <v>2.0521696130547658</v>
      </c>
      <c r="R44" s="21">
        <f t="shared" si="7"/>
        <v>1.9566736547868624</v>
      </c>
      <c r="S44" s="21">
        <f t="shared" si="7"/>
        <v>6.986666666666666</v>
      </c>
      <c r="T44" s="21">
        <f t="shared" si="7"/>
        <v>4.869093231162196</v>
      </c>
      <c r="U44" s="21">
        <f t="shared" si="7"/>
        <v>9.75196732742305</v>
      </c>
      <c r="V44" s="21">
        <f t="shared" si="7"/>
        <v>4.475982532751091</v>
      </c>
      <c r="W44" s="21">
        <f t="shared" si="7"/>
        <v>9.538702111024238</v>
      </c>
      <c r="X44" s="21">
        <f t="shared" si="7"/>
        <v>3.398989018650863</v>
      </c>
      <c r="Y44" s="21">
        <f t="shared" si="7"/>
        <v>4.470687473639814</v>
      </c>
      <c r="Z44" s="21">
        <f t="shared" si="7"/>
        <v>1.9551660205629529</v>
      </c>
      <c r="AA44" s="21">
        <f t="shared" si="7"/>
        <v>6.266183324702227</v>
      </c>
      <c r="AB44" s="21">
        <f t="shared" si="7"/>
        <v>10.313315926892951</v>
      </c>
      <c r="AC44" s="21">
        <f t="shared" si="7"/>
        <v>10.561224489795919</v>
      </c>
      <c r="AD44" s="21">
        <f t="shared" si="7"/>
        <v>9.295774647887324</v>
      </c>
      <c r="AE44" s="21">
        <f t="shared" si="7"/>
        <v>3.5929531757070006</v>
      </c>
      <c r="AF44" s="21">
        <f t="shared" si="7"/>
        <v>6.064704215086852</v>
      </c>
      <c r="AG44" s="21">
        <f t="shared" si="7"/>
        <v>5.974127642062167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ht="12.75">
      <c r="A45" s="6"/>
      <c r="B45" s="49" t="s">
        <v>72</v>
      </c>
      <c r="C45" s="49"/>
      <c r="D45" s="49"/>
      <c r="E45" s="49"/>
      <c r="F45" s="49"/>
      <c r="G45" s="49"/>
      <c r="H45" s="49"/>
      <c r="I45" s="49"/>
      <c r="J45" s="49"/>
      <c r="K45" s="15" t="s">
        <v>39</v>
      </c>
      <c r="L45" s="21">
        <f aca="true" t="shared" si="8" ref="L45:AG45">(L29/L21)*100</f>
        <v>25.67691702025283</v>
      </c>
      <c r="M45" s="21">
        <f t="shared" si="8"/>
        <v>13.176567656765675</v>
      </c>
      <c r="N45" s="21">
        <f t="shared" si="8"/>
        <v>15.384615384615385</v>
      </c>
      <c r="O45" s="21">
        <f t="shared" si="8"/>
        <v>24.508856682769725</v>
      </c>
      <c r="P45" s="21">
        <f t="shared" si="8"/>
        <v>7.65370138017566</v>
      </c>
      <c r="Q45" s="21">
        <f t="shared" si="8"/>
        <v>5.550747929286685</v>
      </c>
      <c r="R45" s="21">
        <f t="shared" si="8"/>
        <v>12.753319357092943</v>
      </c>
      <c r="S45" s="21">
        <f t="shared" si="8"/>
        <v>20.24888888888889</v>
      </c>
      <c r="T45" s="21">
        <f t="shared" si="8"/>
        <v>6.784802043422733</v>
      </c>
      <c r="U45" s="21">
        <f t="shared" si="8"/>
        <v>13.477437991831856</v>
      </c>
      <c r="V45" s="21">
        <f t="shared" si="8"/>
        <v>6.604803493449782</v>
      </c>
      <c r="W45" s="21">
        <f t="shared" si="8"/>
        <v>35.88741204065676</v>
      </c>
      <c r="X45" s="21">
        <f t="shared" si="8"/>
        <v>9.586892103887049</v>
      </c>
      <c r="Y45" s="21">
        <f t="shared" si="8"/>
        <v>14.99367355546183</v>
      </c>
      <c r="Z45" s="21">
        <f t="shared" si="8"/>
        <v>3.421540535985168</v>
      </c>
      <c r="AA45" s="21">
        <f t="shared" si="8"/>
        <v>5.85189021232522</v>
      </c>
      <c r="AB45" s="21">
        <f t="shared" si="8"/>
        <v>9.190600522193211</v>
      </c>
      <c r="AC45" s="21">
        <f t="shared" si="8"/>
        <v>9.846938775510203</v>
      </c>
      <c r="AD45" s="21">
        <f t="shared" si="8"/>
        <v>6.854460093896714</v>
      </c>
      <c r="AE45" s="21">
        <f t="shared" si="8"/>
        <v>12.308762169680111</v>
      </c>
      <c r="AF45" s="21">
        <f t="shared" si="8"/>
        <v>14.309430295177552</v>
      </c>
      <c r="AG45" s="21">
        <f t="shared" si="8"/>
        <v>16.429950273319996</v>
      </c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ht="12.75">
      <c r="A46" s="6"/>
      <c r="B46" s="49" t="s">
        <v>73</v>
      </c>
      <c r="C46" s="49"/>
      <c r="D46" s="49"/>
      <c r="E46" s="49"/>
      <c r="F46" s="49"/>
      <c r="G46" s="49"/>
      <c r="H46" s="49"/>
      <c r="I46" s="49"/>
      <c r="J46" s="49"/>
      <c r="K46" s="15" t="s">
        <v>117</v>
      </c>
      <c r="L46" s="21">
        <f aca="true" t="shared" si="9" ref="L46:AG46">(L31/L21)*100</f>
        <v>4.076812037968593</v>
      </c>
      <c r="M46" s="21">
        <f t="shared" si="9"/>
        <v>1.8399339933993402</v>
      </c>
      <c r="N46" s="21">
        <f t="shared" si="9"/>
        <v>2.4411661397962767</v>
      </c>
      <c r="O46" s="21">
        <f t="shared" si="9"/>
        <v>3.1239935587761676</v>
      </c>
      <c r="P46" s="21">
        <f t="shared" si="9"/>
        <v>1.3801756587202008</v>
      </c>
      <c r="Q46" s="21">
        <f t="shared" si="9"/>
        <v>0.35851155890715786</v>
      </c>
      <c r="R46" s="21">
        <f t="shared" si="9"/>
        <v>2.480782669461915</v>
      </c>
      <c r="S46" s="21">
        <f t="shared" si="9"/>
        <v>4.817777777777778</v>
      </c>
      <c r="T46" s="21">
        <f t="shared" si="9"/>
        <v>1.4208173690932313</v>
      </c>
      <c r="U46" s="21">
        <f t="shared" si="9"/>
        <v>1.643589999003885</v>
      </c>
      <c r="V46" s="21">
        <f t="shared" si="9"/>
        <v>0.7641921397379913</v>
      </c>
      <c r="W46" s="21">
        <f t="shared" si="9"/>
        <v>3.596559812353401</v>
      </c>
      <c r="X46" s="21">
        <f t="shared" si="9"/>
        <v>0.8715356458079135</v>
      </c>
      <c r="Y46" s="21">
        <f t="shared" si="9"/>
        <v>1.5078026149304091</v>
      </c>
      <c r="Z46" s="21">
        <f t="shared" si="9"/>
        <v>0.60677566155402</v>
      </c>
      <c r="AA46" s="21">
        <f t="shared" si="9"/>
        <v>0.4660797514241326</v>
      </c>
      <c r="AB46" s="21">
        <f t="shared" si="9"/>
        <v>1.2271540469973892</v>
      </c>
      <c r="AC46" s="21">
        <f t="shared" si="9"/>
        <v>1.7346938775510203</v>
      </c>
      <c r="AD46" s="21">
        <f t="shared" si="9"/>
        <v>0.9702660406885759</v>
      </c>
      <c r="AE46" s="21">
        <f t="shared" si="9"/>
        <v>0.48678720445062584</v>
      </c>
      <c r="AF46" s="21">
        <f t="shared" si="9"/>
        <v>2.0399238773940156</v>
      </c>
      <c r="AG46" s="21">
        <f t="shared" si="9"/>
        <v>3.6062260803690975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ht="12.75">
      <c r="A47" s="6"/>
      <c r="B47" s="49" t="s">
        <v>74</v>
      </c>
      <c r="C47" s="49"/>
      <c r="D47" s="49"/>
      <c r="E47" s="49"/>
      <c r="F47" s="49"/>
      <c r="G47" s="49"/>
      <c r="H47" s="49"/>
      <c r="I47" s="49"/>
      <c r="J47" s="49"/>
      <c r="K47" s="15" t="s">
        <v>115</v>
      </c>
      <c r="L47" s="21">
        <f aca="true" t="shared" si="10" ref="L47:AG47">(L33/L21)*100</f>
        <v>5.686540396308123</v>
      </c>
      <c r="M47" s="21">
        <f t="shared" si="10"/>
        <v>1.9471947194719472</v>
      </c>
      <c r="N47" s="21">
        <f t="shared" si="10"/>
        <v>2.7748507200562</v>
      </c>
      <c r="O47" s="21">
        <f t="shared" si="10"/>
        <v>3.961352657004831</v>
      </c>
      <c r="P47" s="21">
        <f t="shared" si="10"/>
        <v>1.7565872020075282</v>
      </c>
      <c r="Q47" s="21">
        <f t="shared" si="10"/>
        <v>0.8406477932995426</v>
      </c>
      <c r="R47" s="21">
        <f t="shared" si="10"/>
        <v>0.5590496156533892</v>
      </c>
      <c r="S47" s="21">
        <f t="shared" si="10"/>
        <v>2.471111111111111</v>
      </c>
      <c r="T47" s="21">
        <f t="shared" si="10"/>
        <v>1.1653895274584931</v>
      </c>
      <c r="U47" s="21">
        <f t="shared" si="10"/>
        <v>2.6695886044426733</v>
      </c>
      <c r="V47" s="21">
        <f t="shared" si="10"/>
        <v>1.2554585152838427</v>
      </c>
      <c r="W47" s="21">
        <f t="shared" si="10"/>
        <v>1.6419077404222049</v>
      </c>
      <c r="X47" s="21">
        <f t="shared" si="10"/>
        <v>1.350880251002266</v>
      </c>
      <c r="Y47" s="21">
        <f t="shared" si="10"/>
        <v>1.2231126107127794</v>
      </c>
      <c r="Z47" s="21">
        <f t="shared" si="10"/>
        <v>0.7416146974549132</v>
      </c>
      <c r="AA47" s="21">
        <f t="shared" si="10"/>
        <v>0.3625064733298809</v>
      </c>
      <c r="AB47" s="21">
        <f t="shared" si="10"/>
        <v>4.412532637075718</v>
      </c>
      <c r="AC47" s="21">
        <f t="shared" si="10"/>
        <v>1.6326530612244898</v>
      </c>
      <c r="AD47" s="21">
        <f t="shared" si="10"/>
        <v>1.5649452269170578</v>
      </c>
      <c r="AE47" s="21">
        <f t="shared" si="10"/>
        <v>0.7881316643486325</v>
      </c>
      <c r="AF47" s="21">
        <f t="shared" si="10"/>
        <v>2.4780337692837184</v>
      </c>
      <c r="AG47" s="21">
        <f t="shared" si="10"/>
        <v>2.936009410220251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ht="12.75">
      <c r="A48" s="6"/>
      <c r="B48" s="49" t="s">
        <v>75</v>
      </c>
      <c r="C48" s="49"/>
      <c r="D48" s="49"/>
      <c r="E48" s="49"/>
      <c r="F48" s="49"/>
      <c r="G48" s="49"/>
      <c r="H48" s="49"/>
      <c r="I48" s="49"/>
      <c r="J48" s="49"/>
      <c r="K48" s="15" t="s">
        <v>40</v>
      </c>
      <c r="L48" s="21">
        <f aca="true" t="shared" si="11" ref="L48:AG48">(L34/L21)*100</f>
        <v>11.324963912339793</v>
      </c>
      <c r="M48" s="21">
        <f t="shared" si="11"/>
        <v>6.097359735973598</v>
      </c>
      <c r="N48" s="21">
        <f t="shared" si="11"/>
        <v>10.713031260976466</v>
      </c>
      <c r="O48" s="21">
        <f t="shared" si="11"/>
        <v>7.375201288244766</v>
      </c>
      <c r="P48" s="21">
        <f t="shared" si="11"/>
        <v>8.90840652446675</v>
      </c>
      <c r="Q48" s="21">
        <f t="shared" si="11"/>
        <v>3.6222029917171468</v>
      </c>
      <c r="R48" s="21">
        <f t="shared" si="11"/>
        <v>2.2711390635918938</v>
      </c>
      <c r="S48" s="21">
        <f t="shared" si="11"/>
        <v>6.862222222222222</v>
      </c>
      <c r="T48" s="21">
        <f t="shared" si="11"/>
        <v>5.395913154533845</v>
      </c>
      <c r="U48" s="21">
        <f t="shared" si="11"/>
        <v>6.494670783942624</v>
      </c>
      <c r="V48" s="21">
        <f t="shared" si="11"/>
        <v>5.7314410480349345</v>
      </c>
      <c r="W48" s="21">
        <f t="shared" si="11"/>
        <v>5.551211884284597</v>
      </c>
      <c r="X48" s="21">
        <f t="shared" si="11"/>
        <v>3.643018999477079</v>
      </c>
      <c r="Y48" s="21">
        <f t="shared" si="11"/>
        <v>4.428511176718684</v>
      </c>
      <c r="Z48" s="21">
        <f t="shared" si="11"/>
        <v>2.3259733692904097</v>
      </c>
      <c r="AA48" s="21">
        <f t="shared" si="11"/>
        <v>2.7446918694976694</v>
      </c>
      <c r="AB48" s="21">
        <f t="shared" si="11"/>
        <v>6.161879895561357</v>
      </c>
      <c r="AC48" s="21">
        <f t="shared" si="11"/>
        <v>10.408163265306122</v>
      </c>
      <c r="AD48" s="21">
        <f t="shared" si="11"/>
        <v>5.226917057902973</v>
      </c>
      <c r="AE48" s="21">
        <f t="shared" si="11"/>
        <v>3.8711172925359296</v>
      </c>
      <c r="AF48" s="21">
        <f t="shared" si="11"/>
        <v>6.496335587318297</v>
      </c>
      <c r="AG48" s="21">
        <f t="shared" si="11"/>
        <v>7.643332420398659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ht="12.75">
      <c r="A49" s="6"/>
      <c r="B49" s="49" t="s">
        <v>76</v>
      </c>
      <c r="C49" s="49"/>
      <c r="D49" s="49"/>
      <c r="E49" s="49"/>
      <c r="F49" s="49"/>
      <c r="G49" s="49"/>
      <c r="H49" s="49"/>
      <c r="I49" s="49"/>
      <c r="J49" s="49"/>
      <c r="K49" s="15" t="s">
        <v>41</v>
      </c>
      <c r="L49" s="22">
        <f aca="true" t="shared" si="12" ref="L49:AG49">(L35/L21)*100</f>
        <v>0.00437426184331394</v>
      </c>
      <c r="M49" s="22">
        <f t="shared" si="12"/>
        <v>0.00825082508250825</v>
      </c>
      <c r="N49" s="22">
        <f t="shared" si="12"/>
        <v>0</v>
      </c>
      <c r="O49" s="22">
        <f t="shared" si="12"/>
        <v>0.032206119162640906</v>
      </c>
      <c r="P49" s="22">
        <f t="shared" si="12"/>
        <v>0</v>
      </c>
      <c r="Q49" s="22">
        <f t="shared" si="12"/>
        <v>0</v>
      </c>
      <c r="R49" s="22">
        <f t="shared" si="12"/>
        <v>0</v>
      </c>
      <c r="S49" s="22">
        <f t="shared" si="12"/>
        <v>0</v>
      </c>
      <c r="T49" s="22">
        <f t="shared" si="12"/>
        <v>0</v>
      </c>
      <c r="U49" s="22">
        <f t="shared" si="12"/>
        <v>0.009961151509114453</v>
      </c>
      <c r="V49" s="22">
        <f t="shared" si="12"/>
        <v>0</v>
      </c>
      <c r="W49" s="22">
        <f t="shared" si="12"/>
        <v>0</v>
      </c>
      <c r="X49" s="22">
        <f t="shared" si="12"/>
        <v>0</v>
      </c>
      <c r="Y49" s="22">
        <f t="shared" si="12"/>
        <v>0</v>
      </c>
      <c r="Z49" s="22">
        <f t="shared" si="12"/>
        <v>0</v>
      </c>
      <c r="AA49" s="22">
        <f t="shared" si="12"/>
        <v>0</v>
      </c>
      <c r="AB49" s="22">
        <f t="shared" si="12"/>
        <v>0</v>
      </c>
      <c r="AC49" s="22">
        <f t="shared" si="12"/>
        <v>0</v>
      </c>
      <c r="AD49" s="22">
        <f t="shared" si="12"/>
        <v>0</v>
      </c>
      <c r="AE49" s="22">
        <f t="shared" si="12"/>
        <v>0</v>
      </c>
      <c r="AF49" s="21">
        <f t="shared" si="12"/>
        <v>0.0032392598291290445</v>
      </c>
      <c r="AG49" s="21">
        <f t="shared" si="12"/>
        <v>0.05535085573974866</v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ht="12.75">
      <c r="A50" s="6"/>
      <c r="B50" s="49" t="s">
        <v>77</v>
      </c>
      <c r="C50" s="49"/>
      <c r="D50" s="49"/>
      <c r="E50" s="49"/>
      <c r="F50" s="49"/>
      <c r="G50" s="49"/>
      <c r="H50" s="49"/>
      <c r="I50" s="49"/>
      <c r="J50" s="49"/>
      <c r="K50" s="15" t="s">
        <v>42</v>
      </c>
      <c r="L50" s="21">
        <f aca="true" t="shared" si="13" ref="L50:AG50">(L36/L21)*100</f>
        <v>0.9229692489392415</v>
      </c>
      <c r="M50" s="21">
        <f t="shared" si="13"/>
        <v>0.7425742574257426</v>
      </c>
      <c r="N50" s="21">
        <f t="shared" si="13"/>
        <v>1.5806111696522658</v>
      </c>
      <c r="O50" s="21">
        <f t="shared" si="13"/>
        <v>0.8373590982286634</v>
      </c>
      <c r="P50" s="21">
        <f t="shared" si="13"/>
        <v>0.6273525721455459</v>
      </c>
      <c r="Q50" s="21">
        <f t="shared" si="13"/>
        <v>0.4079614291012486</v>
      </c>
      <c r="R50" s="21">
        <f t="shared" si="13"/>
        <v>0.6988120195667366</v>
      </c>
      <c r="S50" s="21">
        <f t="shared" si="13"/>
        <v>0.8355555555555555</v>
      </c>
      <c r="T50" s="21">
        <f t="shared" si="13"/>
        <v>0.351213282247765</v>
      </c>
      <c r="U50" s="21">
        <f t="shared" si="13"/>
        <v>0.4482518179101504</v>
      </c>
      <c r="V50" s="21">
        <f t="shared" si="13"/>
        <v>0.43668122270742354</v>
      </c>
      <c r="W50" s="21">
        <f t="shared" si="13"/>
        <v>0.547302580140735</v>
      </c>
      <c r="X50" s="21">
        <f t="shared" si="13"/>
        <v>0.8715356458079135</v>
      </c>
      <c r="Y50" s="21">
        <f t="shared" si="13"/>
        <v>0.6115563053563897</v>
      </c>
      <c r="Z50" s="21">
        <f t="shared" si="13"/>
        <v>0.8258890948929716</v>
      </c>
      <c r="AA50" s="21">
        <f t="shared" si="13"/>
        <v>0.25893319523562924</v>
      </c>
      <c r="AB50" s="21">
        <f t="shared" si="13"/>
        <v>0.4960835509138381</v>
      </c>
      <c r="AC50" s="21">
        <f t="shared" si="13"/>
        <v>0.4591836734693878</v>
      </c>
      <c r="AD50" s="21">
        <f t="shared" si="13"/>
        <v>0.6259780907668232</v>
      </c>
      <c r="AE50" s="21">
        <f t="shared" si="13"/>
        <v>0.4172461752433936</v>
      </c>
      <c r="AF50" s="21">
        <f t="shared" si="13"/>
        <v>0.7183058671093655</v>
      </c>
      <c r="AG50" s="21">
        <f t="shared" si="13"/>
        <v>0.7530992599481381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2:31" ht="12.75">
      <c r="L51" s="5"/>
      <c r="M51" s="8"/>
      <c r="R51" s="5"/>
      <c r="AE51" s="5"/>
    </row>
    <row r="52" ht="12.75">
      <c r="M52" s="9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  <row r="77" ht="12.75">
      <c r="M77" s="8"/>
    </row>
    <row r="78" ht="12.75">
      <c r="M78" s="8"/>
    </row>
    <row r="79" ht="12.75">
      <c r="M79" s="8"/>
    </row>
    <row r="80" ht="12.75">
      <c r="M80" s="8"/>
    </row>
    <row r="81" ht="12.75">
      <c r="M81" s="8"/>
    </row>
    <row r="82" ht="12.75">
      <c r="M82" s="8"/>
    </row>
    <row r="83" ht="12.75">
      <c r="M83" s="8"/>
    </row>
    <row r="84" ht="12.75">
      <c r="M84" s="8"/>
    </row>
    <row r="85" ht="12.75">
      <c r="M85" s="8"/>
    </row>
    <row r="86" ht="12.75">
      <c r="M86" s="8"/>
    </row>
    <row r="87" ht="12.75">
      <c r="M87" s="8"/>
    </row>
    <row r="88" ht="12.75">
      <c r="M88" s="8"/>
    </row>
    <row r="89" ht="12.75">
      <c r="M89" s="8"/>
    </row>
    <row r="90" ht="12.75">
      <c r="M90" s="8"/>
    </row>
    <row r="91" ht="12.75">
      <c r="M91" s="8"/>
    </row>
    <row r="92" ht="12.75">
      <c r="M92" s="8"/>
    </row>
    <row r="93" ht="12.75">
      <c r="M93" s="8"/>
    </row>
    <row r="94" ht="12.75">
      <c r="M94" s="8"/>
    </row>
    <row r="95" ht="12.75">
      <c r="M95" s="8"/>
    </row>
    <row r="96" ht="12.75">
      <c r="M96" s="8"/>
    </row>
    <row r="97" ht="12.75">
      <c r="M97" s="8"/>
    </row>
    <row r="98" ht="12.75">
      <c r="M98" s="8"/>
    </row>
    <row r="99" ht="12.75">
      <c r="M99" s="8"/>
    </row>
    <row r="100" ht="12.75">
      <c r="M100" s="8"/>
    </row>
    <row r="101" ht="12.75">
      <c r="M101" s="8"/>
    </row>
    <row r="102" ht="12.75">
      <c r="M102" s="8"/>
    </row>
    <row r="103" ht="12.75">
      <c r="M103" s="8"/>
    </row>
    <row r="104" ht="12.75">
      <c r="M104" s="8"/>
    </row>
    <row r="105" ht="12.75">
      <c r="M105" s="8"/>
    </row>
    <row r="106" ht="12.75">
      <c r="M106" s="8"/>
    </row>
    <row r="107" ht="12.75">
      <c r="M107" s="8"/>
    </row>
    <row r="108" ht="12.75">
      <c r="M108" s="8"/>
    </row>
    <row r="109" ht="12.75">
      <c r="M109" s="8"/>
    </row>
    <row r="110" ht="12.75">
      <c r="M110" s="8"/>
    </row>
    <row r="111" ht="12.75">
      <c r="M111" s="8"/>
    </row>
    <row r="112" ht="12.75">
      <c r="M112" s="8"/>
    </row>
    <row r="113" ht="12.75">
      <c r="M113" s="8"/>
    </row>
    <row r="114" ht="12.75">
      <c r="M114" s="8"/>
    </row>
    <row r="115" ht="12.75">
      <c r="M115" s="8"/>
    </row>
    <row r="116" ht="12.75">
      <c r="M116" s="8"/>
    </row>
    <row r="117" ht="12.75">
      <c r="M117" s="8"/>
    </row>
    <row r="118" ht="12.75">
      <c r="M118" s="8"/>
    </row>
    <row r="119" ht="12.75">
      <c r="M119" s="8"/>
    </row>
    <row r="120" ht="12.75">
      <c r="M120" s="8"/>
    </row>
    <row r="121" ht="12.75">
      <c r="M121" s="8"/>
    </row>
    <row r="122" ht="12.75">
      <c r="M122" s="8"/>
    </row>
    <row r="123" ht="12.75">
      <c r="M123" s="8"/>
    </row>
    <row r="124" ht="12.75">
      <c r="M124" s="8"/>
    </row>
    <row r="125" ht="12.75">
      <c r="M125" s="8"/>
    </row>
    <row r="126" ht="12.75">
      <c r="M126" s="8"/>
    </row>
    <row r="127" ht="12.75">
      <c r="M127" s="8"/>
    </row>
    <row r="128" ht="12.75">
      <c r="M128" s="8"/>
    </row>
    <row r="129" ht="12.75">
      <c r="M129" s="8"/>
    </row>
    <row r="130" ht="12.75">
      <c r="M130" s="8"/>
    </row>
    <row r="131" ht="12.75">
      <c r="M131" s="8"/>
    </row>
    <row r="132" ht="12.75">
      <c r="M132" s="8"/>
    </row>
    <row r="133" ht="12.75">
      <c r="M133" s="8"/>
    </row>
    <row r="134" ht="12.75">
      <c r="M134" s="8"/>
    </row>
    <row r="135" ht="12.75">
      <c r="M135" s="8"/>
    </row>
    <row r="136" ht="12.75">
      <c r="M136" s="8"/>
    </row>
    <row r="137" ht="12.75">
      <c r="M137" s="8"/>
    </row>
    <row r="138" ht="12.75">
      <c r="M138" s="8"/>
    </row>
    <row r="139" ht="12.75">
      <c r="M139" s="8"/>
    </row>
    <row r="140" ht="12.75">
      <c r="M140" s="8"/>
    </row>
    <row r="141" ht="12.75">
      <c r="M141" s="8"/>
    </row>
    <row r="142" ht="12.75">
      <c r="M142" s="8"/>
    </row>
    <row r="143" ht="12.75">
      <c r="M143" s="8"/>
    </row>
    <row r="144" ht="12.75">
      <c r="M144" s="8"/>
    </row>
    <row r="145" ht="12.75">
      <c r="M145" s="8"/>
    </row>
    <row r="146" ht="12.75">
      <c r="M146" s="8"/>
    </row>
    <row r="147" ht="12.75">
      <c r="M147" s="8"/>
    </row>
    <row r="148" ht="12.75">
      <c r="M148" s="8"/>
    </row>
    <row r="149" ht="12.75">
      <c r="M149" s="8"/>
    </row>
    <row r="150" ht="12.75">
      <c r="M150" s="8"/>
    </row>
    <row r="151" ht="12.75">
      <c r="M151" s="8"/>
    </row>
    <row r="152" ht="12.75">
      <c r="M152" s="8"/>
    </row>
    <row r="153" ht="12.75">
      <c r="M153" s="8"/>
    </row>
    <row r="154" ht="12.75">
      <c r="M154" s="8"/>
    </row>
    <row r="155" ht="12.75">
      <c r="M155" s="8"/>
    </row>
    <row r="156" ht="12.75">
      <c r="M156" s="8"/>
    </row>
    <row r="157" ht="12.75">
      <c r="M157" s="8"/>
    </row>
    <row r="158" ht="12.75">
      <c r="M158" s="8"/>
    </row>
    <row r="159" ht="12.75">
      <c r="M159" s="8"/>
    </row>
    <row r="160" ht="12.75">
      <c r="M160" s="8"/>
    </row>
    <row r="161" ht="12.75">
      <c r="M161" s="8"/>
    </row>
    <row r="162" ht="12.75">
      <c r="M162" s="8"/>
    </row>
    <row r="163" ht="12.75">
      <c r="M163" s="8"/>
    </row>
    <row r="164" ht="12.75">
      <c r="M164" s="8"/>
    </row>
    <row r="165" ht="12.75">
      <c r="M165" s="8"/>
    </row>
    <row r="166" ht="12.75">
      <c r="M166" s="8"/>
    </row>
    <row r="167" ht="12.75">
      <c r="M167" s="8"/>
    </row>
    <row r="168" ht="12.75">
      <c r="M168" s="8"/>
    </row>
    <row r="169" ht="12.75">
      <c r="M169" s="8"/>
    </row>
    <row r="170" ht="12.75">
      <c r="M170" s="8"/>
    </row>
    <row r="171" ht="12.75">
      <c r="M171" s="8"/>
    </row>
    <row r="172" ht="12.75">
      <c r="M172" s="8"/>
    </row>
    <row r="173" ht="12.75">
      <c r="M173" s="8"/>
    </row>
    <row r="174" ht="12.75">
      <c r="M174" s="8"/>
    </row>
    <row r="175" ht="12.75">
      <c r="M175" s="8"/>
    </row>
    <row r="176" ht="12.75">
      <c r="M176" s="8"/>
    </row>
    <row r="177" ht="12.75">
      <c r="M177" s="8"/>
    </row>
    <row r="178" ht="12.75">
      <c r="M178" s="8"/>
    </row>
    <row r="179" ht="12.75">
      <c r="M179" s="8"/>
    </row>
    <row r="180" ht="12.75">
      <c r="M180" s="8"/>
    </row>
    <row r="181" ht="12.75">
      <c r="M181" s="8"/>
    </row>
    <row r="182" ht="12.75">
      <c r="M182" s="8"/>
    </row>
    <row r="183" ht="12.75">
      <c r="M183" s="8"/>
    </row>
    <row r="184" ht="12.75">
      <c r="M184" s="8"/>
    </row>
    <row r="185" ht="12.75">
      <c r="M185" s="8"/>
    </row>
    <row r="186" ht="12.75">
      <c r="M186" s="8"/>
    </row>
    <row r="187" ht="12.75">
      <c r="M187" s="8"/>
    </row>
    <row r="188" ht="12.75">
      <c r="M188" s="8"/>
    </row>
    <row r="189" ht="12.75">
      <c r="M189" s="8"/>
    </row>
    <row r="190" ht="12.75">
      <c r="M190" s="8"/>
    </row>
    <row r="191" ht="12.75">
      <c r="M191" s="8"/>
    </row>
    <row r="192" ht="12.75">
      <c r="M192" s="8"/>
    </row>
    <row r="193" ht="12.75">
      <c r="M193" s="8"/>
    </row>
    <row r="194" ht="12.75">
      <c r="M194" s="8"/>
    </row>
    <row r="195" ht="12.75">
      <c r="M195" s="8"/>
    </row>
    <row r="196" ht="12.75">
      <c r="M196" s="8"/>
    </row>
    <row r="197" ht="12.75">
      <c r="M197" s="8"/>
    </row>
    <row r="198" ht="12.75">
      <c r="M198" s="8"/>
    </row>
    <row r="199" ht="12.75">
      <c r="M199" s="8"/>
    </row>
    <row r="200" ht="12.75">
      <c r="M200" s="8"/>
    </row>
    <row r="201" ht="12.75">
      <c r="M201" s="8"/>
    </row>
    <row r="202" ht="12.75">
      <c r="M202" s="8"/>
    </row>
    <row r="203" ht="12.75">
      <c r="M203" s="8"/>
    </row>
    <row r="204" ht="12.75">
      <c r="M204" s="8"/>
    </row>
    <row r="205" ht="12.75">
      <c r="M205" s="8"/>
    </row>
    <row r="206" ht="12.75">
      <c r="M206" s="8"/>
    </row>
    <row r="207" ht="12.75">
      <c r="M207" s="8"/>
    </row>
    <row r="208" ht="12.75">
      <c r="M208" s="8"/>
    </row>
    <row r="209" ht="12.75">
      <c r="M209" s="8"/>
    </row>
    <row r="210" ht="12.75">
      <c r="M210" s="8"/>
    </row>
    <row r="211" ht="12.75">
      <c r="M211" s="8"/>
    </row>
    <row r="212" ht="12.75">
      <c r="M212" s="8"/>
    </row>
    <row r="213" ht="12.75">
      <c r="M213" s="8"/>
    </row>
    <row r="214" ht="12.75">
      <c r="M214" s="8"/>
    </row>
    <row r="215" ht="12.75">
      <c r="M215" s="8"/>
    </row>
    <row r="216" ht="12.75">
      <c r="M216" s="8"/>
    </row>
    <row r="217" ht="12.75">
      <c r="M217" s="8"/>
    </row>
    <row r="218" ht="12.75">
      <c r="M218" s="8"/>
    </row>
    <row r="219" ht="12.75">
      <c r="M219" s="8"/>
    </row>
    <row r="220" ht="12.75">
      <c r="M220" s="8"/>
    </row>
    <row r="221" ht="12.75">
      <c r="M221" s="8"/>
    </row>
    <row r="222" ht="12.75">
      <c r="M222" s="8"/>
    </row>
    <row r="223" ht="12.75">
      <c r="M223" s="8"/>
    </row>
    <row r="224" ht="12.75">
      <c r="M224" s="8"/>
    </row>
    <row r="225" ht="12.75">
      <c r="M225" s="8"/>
    </row>
    <row r="226" ht="12.75">
      <c r="M226" s="8"/>
    </row>
    <row r="227" ht="12.75">
      <c r="M227" s="8"/>
    </row>
    <row r="228" ht="12.75">
      <c r="M228" s="8"/>
    </row>
    <row r="229" ht="12.75">
      <c r="M229" s="8"/>
    </row>
    <row r="230" ht="12.75">
      <c r="M230" s="8"/>
    </row>
    <row r="231" ht="12.75">
      <c r="M231" s="8"/>
    </row>
    <row r="232" ht="12.75">
      <c r="M232" s="8"/>
    </row>
    <row r="233" ht="12.75">
      <c r="M233" s="8"/>
    </row>
    <row r="234" ht="12.75">
      <c r="M234" s="8"/>
    </row>
    <row r="235" ht="12.75">
      <c r="M235" s="8"/>
    </row>
    <row r="236" ht="12.75">
      <c r="M236" s="8"/>
    </row>
    <row r="237" ht="12.75">
      <c r="M237" s="8"/>
    </row>
    <row r="238" ht="12.75">
      <c r="M238" s="8"/>
    </row>
    <row r="239" ht="12.75">
      <c r="M239" s="8"/>
    </row>
    <row r="240" ht="12.75">
      <c r="M240" s="8"/>
    </row>
    <row r="241" ht="12.75">
      <c r="M241" s="8"/>
    </row>
    <row r="242" ht="12.75">
      <c r="M242" s="8"/>
    </row>
    <row r="243" ht="12.75">
      <c r="M243" s="8"/>
    </row>
    <row r="244" ht="12.75">
      <c r="M244" s="8"/>
    </row>
    <row r="245" ht="12.75">
      <c r="M245" s="8"/>
    </row>
    <row r="246" ht="12.75">
      <c r="M246" s="8"/>
    </row>
    <row r="247" ht="12.75">
      <c r="M247" s="8"/>
    </row>
    <row r="248" ht="12.75">
      <c r="M248" s="8"/>
    </row>
    <row r="249" ht="12.75">
      <c r="M249" s="8"/>
    </row>
    <row r="250" ht="12.75">
      <c r="M250" s="8"/>
    </row>
    <row r="251" ht="12.75">
      <c r="M251" s="8"/>
    </row>
    <row r="252" ht="12.75">
      <c r="M252" s="8"/>
    </row>
    <row r="253" ht="12.75">
      <c r="M253" s="8"/>
    </row>
    <row r="254" ht="12.75">
      <c r="M254" s="8"/>
    </row>
    <row r="255" ht="12.75">
      <c r="M255" s="8"/>
    </row>
    <row r="256" ht="12.75">
      <c r="M256" s="8"/>
    </row>
    <row r="257" ht="12.75">
      <c r="M257" s="8"/>
    </row>
    <row r="258" ht="12.75">
      <c r="M258" s="8"/>
    </row>
    <row r="259" ht="12.75">
      <c r="M259" s="8"/>
    </row>
    <row r="260" ht="12.75">
      <c r="M260" s="8"/>
    </row>
    <row r="261" ht="12.75">
      <c r="M261" s="8"/>
    </row>
    <row r="262" ht="12.75">
      <c r="M262" s="8"/>
    </row>
    <row r="263" ht="12.75">
      <c r="M263" s="8"/>
    </row>
    <row r="264" ht="12.75">
      <c r="M264" s="8"/>
    </row>
    <row r="265" ht="12.75">
      <c r="M265" s="8"/>
    </row>
    <row r="266" ht="12.75">
      <c r="M266" s="8"/>
    </row>
    <row r="267" ht="12.75">
      <c r="M267" s="8"/>
    </row>
    <row r="268" ht="12.75">
      <c r="M268" s="8"/>
    </row>
    <row r="269" ht="12.75">
      <c r="M269" s="8"/>
    </row>
    <row r="270" ht="12.75">
      <c r="M270" s="8"/>
    </row>
    <row r="271" ht="12.75">
      <c r="M271" s="8"/>
    </row>
    <row r="272" ht="12.75">
      <c r="M272" s="8"/>
    </row>
    <row r="273" ht="12.75">
      <c r="M273" s="8"/>
    </row>
    <row r="274" ht="12.75">
      <c r="M274" s="8"/>
    </row>
    <row r="275" ht="12.75">
      <c r="M275" s="8"/>
    </row>
    <row r="276" ht="12.75">
      <c r="M276" s="8"/>
    </row>
    <row r="277" ht="12.75">
      <c r="M277" s="8"/>
    </row>
    <row r="278" ht="12.75">
      <c r="M278" s="8"/>
    </row>
    <row r="279" ht="12.75">
      <c r="M279" s="8"/>
    </row>
    <row r="280" ht="12.75">
      <c r="M280" s="8"/>
    </row>
    <row r="281" ht="12.75">
      <c r="M281" s="8"/>
    </row>
    <row r="282" ht="12.75">
      <c r="M282" s="8"/>
    </row>
    <row r="283" ht="12.75">
      <c r="M283" s="8"/>
    </row>
    <row r="284" ht="12.75">
      <c r="M284" s="8"/>
    </row>
    <row r="285" ht="12.75">
      <c r="M285" s="8"/>
    </row>
    <row r="286" ht="12.75">
      <c r="M286" s="8"/>
    </row>
    <row r="287" ht="12.75">
      <c r="M287" s="8"/>
    </row>
    <row r="288" ht="12.75">
      <c r="M288" s="8"/>
    </row>
    <row r="289" ht="12.75">
      <c r="M289" s="8"/>
    </row>
    <row r="290" ht="12.75">
      <c r="M290" s="8"/>
    </row>
    <row r="291" ht="12.75">
      <c r="M291" s="8"/>
    </row>
    <row r="292" ht="12.75">
      <c r="M292" s="8"/>
    </row>
    <row r="293" ht="12.75">
      <c r="M293" s="8"/>
    </row>
    <row r="294" ht="12.75">
      <c r="M294" s="8"/>
    </row>
    <row r="295" ht="12.75">
      <c r="M295" s="8"/>
    </row>
    <row r="296" ht="12.75">
      <c r="M296" s="8"/>
    </row>
    <row r="297" ht="12.75">
      <c r="M297" s="8"/>
    </row>
    <row r="298" ht="12.75">
      <c r="M298" s="8"/>
    </row>
    <row r="299" ht="12.75">
      <c r="M299" s="8"/>
    </row>
    <row r="300" ht="12.75">
      <c r="M300" s="8"/>
    </row>
    <row r="301" ht="12.75">
      <c r="M301" s="8"/>
    </row>
    <row r="302" ht="12.75">
      <c r="M302" s="8"/>
    </row>
    <row r="303" ht="12.75">
      <c r="M303" s="8"/>
    </row>
    <row r="304" ht="12.75">
      <c r="M304" s="8"/>
    </row>
    <row r="305" ht="12.75">
      <c r="M305" s="8"/>
    </row>
    <row r="306" ht="12.75">
      <c r="M306" s="8"/>
    </row>
    <row r="307" ht="12.75">
      <c r="M307" s="8"/>
    </row>
    <row r="308" ht="12.75">
      <c r="M308" s="8"/>
    </row>
    <row r="309" ht="12.75">
      <c r="M309" s="8"/>
    </row>
    <row r="310" ht="12.75">
      <c r="M310" s="8"/>
    </row>
    <row r="311" ht="12.75">
      <c r="M311" s="8"/>
    </row>
    <row r="312" ht="12.75">
      <c r="M312" s="8"/>
    </row>
    <row r="313" ht="12.75">
      <c r="M313" s="8"/>
    </row>
    <row r="314" ht="12.75">
      <c r="M314" s="8"/>
    </row>
    <row r="315" ht="12.75">
      <c r="M315" s="8"/>
    </row>
    <row r="316" ht="12.75">
      <c r="M316" s="8"/>
    </row>
    <row r="317" ht="12.75">
      <c r="M317" s="8"/>
    </row>
    <row r="318" ht="12.75">
      <c r="M318" s="8"/>
    </row>
    <row r="319" ht="12.75">
      <c r="M319" s="8"/>
    </row>
    <row r="320" ht="12.75">
      <c r="M320" s="8"/>
    </row>
    <row r="321" ht="12.75">
      <c r="M321" s="8"/>
    </row>
    <row r="322" ht="12.75">
      <c r="M322" s="8"/>
    </row>
    <row r="323" ht="12.75">
      <c r="M323" s="8"/>
    </row>
    <row r="324" ht="12.75">
      <c r="M324" s="8"/>
    </row>
    <row r="325" ht="12.75">
      <c r="M325" s="8"/>
    </row>
    <row r="326" ht="12.75">
      <c r="M326" s="8"/>
    </row>
    <row r="327" ht="12.75">
      <c r="M327" s="8"/>
    </row>
    <row r="328" ht="12.75">
      <c r="M328" s="8"/>
    </row>
    <row r="329" ht="12.75">
      <c r="M329" s="8"/>
    </row>
    <row r="330" ht="12.75">
      <c r="M330" s="8"/>
    </row>
    <row r="331" ht="12.75">
      <c r="M331" s="8"/>
    </row>
    <row r="332" ht="12.75">
      <c r="M332" s="8"/>
    </row>
    <row r="333" ht="12.75">
      <c r="M333" s="8"/>
    </row>
    <row r="334" ht="12.75">
      <c r="M334" s="8"/>
    </row>
    <row r="335" ht="12.75">
      <c r="M335" s="8"/>
    </row>
    <row r="336" ht="12.75">
      <c r="M336" s="8"/>
    </row>
    <row r="337" ht="12.75">
      <c r="M337" s="8"/>
    </row>
    <row r="338" ht="12.75">
      <c r="M338" s="8"/>
    </row>
    <row r="339" ht="12.75">
      <c r="M339" s="8"/>
    </row>
    <row r="340" ht="12.75">
      <c r="M340" s="8"/>
    </row>
    <row r="341" ht="12.75">
      <c r="M341" s="8"/>
    </row>
    <row r="342" ht="12.75">
      <c r="M342" s="8"/>
    </row>
    <row r="343" ht="12.75">
      <c r="M343" s="8"/>
    </row>
    <row r="344" ht="12.75">
      <c r="M344" s="8"/>
    </row>
    <row r="345" ht="12.75">
      <c r="M345" s="8"/>
    </row>
    <row r="346" ht="12.75">
      <c r="M346" s="8"/>
    </row>
    <row r="347" ht="12.75">
      <c r="M347" s="8"/>
    </row>
    <row r="348" ht="12.75">
      <c r="M348" s="8"/>
    </row>
    <row r="349" ht="12.75">
      <c r="M349" s="8"/>
    </row>
    <row r="350" ht="12.75">
      <c r="M350" s="8"/>
    </row>
  </sheetData>
  <mergeCells count="59">
    <mergeCell ref="A6:E6"/>
    <mergeCell ref="F6:H6"/>
    <mergeCell ref="N17:N18"/>
    <mergeCell ref="O17:O18"/>
    <mergeCell ref="A1:O1"/>
    <mergeCell ref="A2:O2"/>
    <mergeCell ref="A3:O3"/>
    <mergeCell ref="A4:O4"/>
    <mergeCell ref="B33:J33"/>
    <mergeCell ref="B34:J34"/>
    <mergeCell ref="AG17:AG18"/>
    <mergeCell ref="J11:K11"/>
    <mergeCell ref="B32:J32"/>
    <mergeCell ref="B21:J21"/>
    <mergeCell ref="B22:J22"/>
    <mergeCell ref="B23:J23"/>
    <mergeCell ref="B28:J28"/>
    <mergeCell ref="B29:J29"/>
    <mergeCell ref="B30:J30"/>
    <mergeCell ref="B31:J31"/>
    <mergeCell ref="B24:J24"/>
    <mergeCell ref="B25:J25"/>
    <mergeCell ref="B26:J26"/>
    <mergeCell ref="B27:J27"/>
    <mergeCell ref="B45:J45"/>
    <mergeCell ref="B35:J35"/>
    <mergeCell ref="B36:J36"/>
    <mergeCell ref="B40:J40"/>
    <mergeCell ref="B41:J41"/>
    <mergeCell ref="B39:J39"/>
    <mergeCell ref="B38:J38"/>
    <mergeCell ref="B50:J50"/>
    <mergeCell ref="L17:L18"/>
    <mergeCell ref="M17:M18"/>
    <mergeCell ref="B46:J46"/>
    <mergeCell ref="B47:J47"/>
    <mergeCell ref="B48:J48"/>
    <mergeCell ref="B49:J49"/>
    <mergeCell ref="B42:J42"/>
    <mergeCell ref="B43:J43"/>
    <mergeCell ref="B44:J44"/>
    <mergeCell ref="P17:P18"/>
    <mergeCell ref="Q17:Q18"/>
    <mergeCell ref="X17:X18"/>
    <mergeCell ref="Y17:Y18"/>
    <mergeCell ref="R17:R18"/>
    <mergeCell ref="S17:S18"/>
    <mergeCell ref="T17:T18"/>
    <mergeCell ref="U17:U18"/>
    <mergeCell ref="AD17:AD18"/>
    <mergeCell ref="AE17:AE18"/>
    <mergeCell ref="AF17:AF18"/>
    <mergeCell ref="B19:J19"/>
    <mergeCell ref="Z17:Z18"/>
    <mergeCell ref="AA17:AA18"/>
    <mergeCell ref="AB17:AB18"/>
    <mergeCell ref="AC17:AC18"/>
    <mergeCell ref="V17:V18"/>
    <mergeCell ref="W17:W18"/>
  </mergeCells>
  <printOptions/>
  <pageMargins left="0.75" right="0.75" top="1" bottom="1" header="0" footer="0"/>
  <pageSetup fitToHeight="1" fitToWidth="1" horizontalDpi="300" verticalDpi="300" orientation="landscape" paperSize="5" scale="43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2007-07-26T16:15:07Z</cp:lastPrinted>
  <dcterms:created xsi:type="dcterms:W3CDTF">2005-09-23T17:17:30Z</dcterms:created>
  <dcterms:modified xsi:type="dcterms:W3CDTF">2007-07-26T16:15:13Z</dcterms:modified>
  <cp:category/>
  <cp:version/>
  <cp:contentType/>
  <cp:contentStatus/>
</cp:coreProperties>
</file>