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9-07" sheetId="1" r:id="rId1"/>
    <sheet name="Hoja2" sheetId="2" r:id="rId2"/>
    <sheet name="Hoja3" sheetId="3" r:id="rId3"/>
  </sheets>
  <definedNames>
    <definedName name="_xlnm.Print_Area" localSheetId="0">'Tabla 09-07'!$A$1:$AG$29</definedName>
  </definedNames>
  <calcPr fullCalcOnLoad="1"/>
</workbook>
</file>

<file path=xl/sharedStrings.xml><?xml version="1.0" encoding="utf-8"?>
<sst xmlns="http://schemas.openxmlformats.org/spreadsheetml/2006/main" count="78" uniqueCount="77">
  <si>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</si>
  <si>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</si>
  <si>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</si>
  <si>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</si>
  <si>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</si>
  <si>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</si>
  <si>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</si>
  <si>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</si>
  <si>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</si>
  <si>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</si>
  <si>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</si>
  <si>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</si>
  <si>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</si>
  <si>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</si>
  <si>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</si>
  <si>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Municipios del Departamento de Suchitepèquez</t>
  </si>
  <si>
    <t>Población mayor de 7 años alfabetizada y no alfabetizada por sexo, por grupo étnico</t>
  </si>
  <si>
    <t>T_POB_MAS7</t>
  </si>
  <si>
    <t>T_POB_ANA</t>
  </si>
  <si>
    <t>T_POB_ALF</t>
  </si>
  <si>
    <t>T_POB_ALH</t>
  </si>
  <si>
    <t>T_POB_ALM</t>
  </si>
  <si>
    <t>P_ANALF</t>
  </si>
  <si>
    <t>P_ALFA_M</t>
  </si>
  <si>
    <t>P_ALFA_H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</si>
  <si>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</si>
  <si>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</si>
  <si>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</si>
  <si>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</si>
  <si>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</si>
  <si>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</si>
  <si>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</si>
  <si>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</si>
  <si>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09-10</t>
  </si>
  <si>
    <t>Instituto Nacional de Estadística, XI Censo de Población y VI Habitación</t>
  </si>
  <si>
    <t>Tasa de analfabetismo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</si>
  <si>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</si>
  <si>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</si>
  <si>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</si>
  <si>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</si>
  <si>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</si>
  <si>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</si>
  <si>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</si>
  <si>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</si>
  <si>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</si>
  <si>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</si>
  <si>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</si>
  <si>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</si>
  <si>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</si>
  <si>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</si>
  <si>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</si>
  <si>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</si>
  <si>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</si>
  <si>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</si>
  <si>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</si>
  <si>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</si>
  <si>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</si>
  <si>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</si>
  <si>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</si>
  <si>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</si>
  <si>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</si>
  <si>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</si>
  <si>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</si>
  <si>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</si>
  <si>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</si>
  <si>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</si>
  <si>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</si>
  <si>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</si>
  <si>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Total Población mayor de 7 años</t>
  </si>
  <si>
    <t>Población mayor de 7 años no alfabetizada</t>
  </si>
  <si>
    <t>Población de Hombres mayor de 7 años alfabetizada</t>
  </si>
  <si>
    <t>Población de Mujeres mayor de 7 años alfabetizada</t>
  </si>
  <si>
    <t>Tasa Analfabetismo</t>
  </si>
  <si>
    <t>Tasa Población Hombres alfabetas</t>
  </si>
  <si>
    <t>Tasa Población Mujeres alfabetas</t>
  </si>
  <si>
    <t>Población mayor de 7 años alfabetizada</t>
  </si>
  <si>
    <t>PAIS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</si>
</sst>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wrapText="1"/>
    </xf>
    <xf numFmtId="0" fontId="4" fillId="3" borderId="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2.7109375" style="0" customWidth="1"/>
    <col min="2" max="2" width="7.421875" style="0" customWidth="1"/>
    <col min="3" max="3" width="6.28125" style="0" customWidth="1"/>
    <col min="4" max="4" width="5.140625" style="0" customWidth="1"/>
    <col min="5" max="5" width="6.7109375" style="0" customWidth="1"/>
    <col min="6" max="6" width="5.28125" style="0" customWidth="1"/>
    <col min="7" max="7" width="5.00390625" style="0" customWidth="1"/>
    <col min="8" max="8" width="4.7109375" style="0" customWidth="1"/>
    <col min="9" max="9" width="5.140625" style="0" customWidth="1"/>
    <col min="10" max="10" width="18.421875" style="0" customWidth="1"/>
    <col min="11" max="11" width="14.57421875" style="0" customWidth="1"/>
    <col min="12" max="12" width="10.14062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3" width="13.28125" style="0" customWidth="1"/>
    <col min="34" max="16384" width="2.7109375" style="0" customWidth="1"/>
  </cols>
  <sheetData>
    <row r="1" spans="1:16" s="3" customFormat="1" ht="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3" customFormat="1" ht="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" customFormat="1" ht="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3" customFormat="1" ht="12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6" spans="1:12" s="3" customFormat="1" ht="12">
      <c r="A6" s="12" t="s">
        <v>4</v>
      </c>
      <c r="B6" s="13"/>
      <c r="C6" s="13"/>
      <c r="D6" s="13"/>
      <c r="E6" s="14"/>
      <c r="F6" s="10"/>
      <c r="G6" s="11"/>
      <c r="H6" s="11"/>
      <c r="J6" s="15" t="s">
        <v>33</v>
      </c>
      <c r="K6" s="16"/>
      <c r="L6" s="17"/>
    </row>
    <row r="7" s="3" customFormat="1" ht="12"/>
    <row r="8" spans="1:17" s="3" customFormat="1" ht="12">
      <c r="A8" s="3" t="s">
        <v>5</v>
      </c>
      <c r="B8" s="37" t="s">
        <v>6</v>
      </c>
      <c r="C8" s="38"/>
      <c r="D8" s="38"/>
      <c r="E8" s="38"/>
      <c r="F8" s="38"/>
      <c r="G8" s="38"/>
      <c r="H8" s="38"/>
      <c r="I8" s="38"/>
      <c r="J8" s="39" t="s">
        <v>16</v>
      </c>
      <c r="K8" s="38"/>
      <c r="L8" s="38"/>
      <c r="M8" s="38"/>
      <c r="N8" s="38"/>
      <c r="O8" s="38"/>
      <c r="P8" s="38"/>
      <c r="Q8" s="40"/>
    </row>
    <row r="9" spans="2:17" s="4" customFormat="1" ht="12">
      <c r="B9" s="41" t="s">
        <v>7</v>
      </c>
      <c r="C9" s="42"/>
      <c r="D9" s="42"/>
      <c r="E9" s="42"/>
      <c r="F9" s="42"/>
      <c r="G9" s="42"/>
      <c r="H9" s="42"/>
      <c r="I9" s="42"/>
      <c r="J9" s="43" t="s">
        <v>35</v>
      </c>
      <c r="K9" s="42"/>
      <c r="L9" s="42"/>
      <c r="M9" s="42"/>
      <c r="N9" s="42"/>
      <c r="O9" s="42"/>
      <c r="P9" s="42"/>
      <c r="Q9" s="44"/>
    </row>
    <row r="10" spans="2:17" s="3" customFormat="1" ht="12">
      <c r="B10" s="45" t="s">
        <v>8</v>
      </c>
      <c r="C10" s="46"/>
      <c r="D10" s="46"/>
      <c r="E10" s="46"/>
      <c r="F10" s="46"/>
      <c r="G10" s="46"/>
      <c r="H10" s="46"/>
      <c r="I10" s="46"/>
      <c r="J10" s="46" t="s">
        <v>15</v>
      </c>
      <c r="K10" s="46"/>
      <c r="L10" s="46"/>
      <c r="M10" s="46"/>
      <c r="N10" s="46"/>
      <c r="O10" s="46"/>
      <c r="P10" s="46"/>
      <c r="Q10" s="47"/>
    </row>
    <row r="11" spans="2:17" s="3" customFormat="1" ht="12">
      <c r="B11" s="45" t="s">
        <v>13</v>
      </c>
      <c r="C11" s="46"/>
      <c r="D11" s="46"/>
      <c r="E11" s="46"/>
      <c r="F11" s="46"/>
      <c r="G11" s="46"/>
      <c r="H11" s="46"/>
      <c r="I11" s="46"/>
      <c r="J11" s="48">
        <v>2002</v>
      </c>
      <c r="K11" s="48"/>
      <c r="L11" s="48"/>
      <c r="M11" s="46"/>
      <c r="N11" s="46"/>
      <c r="O11" s="46"/>
      <c r="P11" s="46"/>
      <c r="Q11" s="47"/>
    </row>
    <row r="12" spans="2:17" s="3" customFormat="1" ht="12">
      <c r="B12" s="45" t="s">
        <v>9</v>
      </c>
      <c r="C12" s="46"/>
      <c r="D12" s="46"/>
      <c r="E12" s="46"/>
      <c r="F12" s="46"/>
      <c r="G12" s="46"/>
      <c r="H12" s="46"/>
      <c r="I12" s="46"/>
      <c r="J12" s="46" t="s">
        <v>12</v>
      </c>
      <c r="K12" s="46"/>
      <c r="L12" s="46"/>
      <c r="M12" s="46"/>
      <c r="N12" s="46"/>
      <c r="O12" s="46"/>
      <c r="P12" s="46"/>
      <c r="Q12" s="47"/>
    </row>
    <row r="13" spans="2:17" s="3" customFormat="1" ht="12">
      <c r="B13" s="49" t="s">
        <v>10</v>
      </c>
      <c r="C13" s="50"/>
      <c r="D13" s="50"/>
      <c r="E13" s="50"/>
      <c r="F13" s="50"/>
      <c r="G13" s="50"/>
      <c r="H13" s="50"/>
      <c r="I13" s="50"/>
      <c r="J13" s="50" t="s">
        <v>34</v>
      </c>
      <c r="K13" s="50"/>
      <c r="L13" s="50"/>
      <c r="M13" s="50"/>
      <c r="N13" s="50"/>
      <c r="O13" s="50"/>
      <c r="P13" s="50"/>
      <c r="Q13" s="51"/>
    </row>
    <row r="14" spans="19:24" s="52" customFormat="1" ht="12.75">
      <c r="S14" s="53"/>
      <c r="V14" s="54"/>
      <c r="W14" s="54"/>
      <c r="X14" s="54"/>
    </row>
    <row r="15" spans="19:24" ht="12.75">
      <c r="S15" s="2"/>
      <c r="V15" s="1"/>
      <c r="W15" s="1"/>
      <c r="X15" s="1"/>
    </row>
    <row r="16" spans="19:24" ht="12.75">
      <c r="S16" s="2"/>
      <c r="V16" s="1"/>
      <c r="W16" s="1"/>
      <c r="X16" s="1"/>
    </row>
    <row r="17" spans="2:33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22" t="s">
        <v>25</v>
      </c>
      <c r="M17" s="22" t="s">
        <v>36</v>
      </c>
      <c r="N17" s="22" t="s">
        <v>37</v>
      </c>
      <c r="O17" s="22" t="s">
        <v>26</v>
      </c>
      <c r="P17" s="22" t="s">
        <v>38</v>
      </c>
      <c r="Q17" s="22" t="s">
        <v>39</v>
      </c>
      <c r="R17" s="22" t="s">
        <v>27</v>
      </c>
      <c r="S17" s="22" t="s">
        <v>28</v>
      </c>
      <c r="T17" s="22" t="s">
        <v>40</v>
      </c>
      <c r="U17" s="22" t="s">
        <v>41</v>
      </c>
      <c r="V17" s="22" t="s">
        <v>42</v>
      </c>
      <c r="W17" s="22" t="s">
        <v>29</v>
      </c>
      <c r="X17" s="22" t="s">
        <v>30</v>
      </c>
      <c r="Y17" s="22" t="s">
        <v>31</v>
      </c>
      <c r="Z17" s="22" t="s">
        <v>43</v>
      </c>
      <c r="AA17" s="22" t="s">
        <v>44</v>
      </c>
      <c r="AB17" s="22" t="s">
        <v>45</v>
      </c>
      <c r="AC17" s="23" t="s">
        <v>32</v>
      </c>
      <c r="AD17" s="23" t="s">
        <v>46</v>
      </c>
      <c r="AE17" s="23" t="s">
        <v>47</v>
      </c>
      <c r="AF17" s="23" t="s">
        <v>48</v>
      </c>
      <c r="AG17" s="23" t="s">
        <v>76</v>
      </c>
    </row>
    <row r="18" spans="2:33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22"/>
      <c r="M18" s="22"/>
      <c r="N18" s="22"/>
      <c r="O18" s="22"/>
      <c r="P18" s="22"/>
      <c r="Q18" s="22"/>
      <c r="R18" s="22"/>
      <c r="S18" s="22" t="s">
        <v>28</v>
      </c>
      <c r="T18" s="22"/>
      <c r="U18" s="22"/>
      <c r="V18" s="22"/>
      <c r="W18" s="22"/>
      <c r="X18" s="22"/>
      <c r="Y18" s="22"/>
      <c r="Z18" s="22"/>
      <c r="AA18" s="22"/>
      <c r="AB18" s="22"/>
      <c r="AC18" s="24"/>
      <c r="AD18" s="24"/>
      <c r="AE18" s="24"/>
      <c r="AF18" s="24"/>
      <c r="AG18" s="24"/>
    </row>
    <row r="19" spans="2:33" ht="12.75">
      <c r="B19" s="18" t="s">
        <v>11</v>
      </c>
      <c r="C19" s="19"/>
      <c r="D19" s="19"/>
      <c r="E19" s="19"/>
      <c r="F19" s="19"/>
      <c r="G19" s="19"/>
      <c r="H19" s="19"/>
      <c r="I19" s="19"/>
      <c r="J19" s="20"/>
      <c r="K19" s="21" t="s">
        <v>14</v>
      </c>
      <c r="L19" s="25" t="s">
        <v>49</v>
      </c>
      <c r="M19" s="25" t="s">
        <v>50</v>
      </c>
      <c r="N19" s="25" t="s">
        <v>51</v>
      </c>
      <c r="O19" s="25" t="s">
        <v>52</v>
      </c>
      <c r="P19" s="25" t="s">
        <v>53</v>
      </c>
      <c r="Q19" s="25" t="s">
        <v>54</v>
      </c>
      <c r="R19" s="25" t="s">
        <v>55</v>
      </c>
      <c r="S19" s="25" t="s">
        <v>56</v>
      </c>
      <c r="T19" s="25" t="s">
        <v>57</v>
      </c>
      <c r="U19" s="25" t="s">
        <v>58</v>
      </c>
      <c r="V19" s="25" t="s">
        <v>59</v>
      </c>
      <c r="W19" s="25" t="s">
        <v>60</v>
      </c>
      <c r="X19" s="25" t="s">
        <v>61</v>
      </c>
      <c r="Y19" s="25" t="s">
        <v>62</v>
      </c>
      <c r="Z19" s="25" t="s">
        <v>63</v>
      </c>
      <c r="AA19" s="25" t="s">
        <v>64</v>
      </c>
      <c r="AB19" s="25" t="s">
        <v>65</v>
      </c>
      <c r="AC19" s="26" t="s">
        <v>66</v>
      </c>
      <c r="AD19" s="26" t="s">
        <v>67</v>
      </c>
      <c r="AE19" s="26">
        <v>1020</v>
      </c>
      <c r="AF19" s="26">
        <v>10</v>
      </c>
      <c r="AG19" s="26"/>
    </row>
    <row r="20" spans="19:24" ht="12.75">
      <c r="S20" s="2"/>
      <c r="V20" s="1"/>
      <c r="W20" s="1"/>
      <c r="X20" s="1"/>
    </row>
    <row r="21" spans="2:33" ht="12.75">
      <c r="B21" s="27" t="s">
        <v>68</v>
      </c>
      <c r="C21" s="28"/>
      <c r="D21" s="28"/>
      <c r="E21" s="28"/>
      <c r="F21" s="28"/>
      <c r="G21" s="28"/>
      <c r="H21" s="28"/>
      <c r="I21" s="28"/>
      <c r="J21" s="29"/>
      <c r="K21" s="30" t="s">
        <v>17</v>
      </c>
      <c r="L21" s="31">
        <v>53503</v>
      </c>
      <c r="M21" s="31">
        <v>32669</v>
      </c>
      <c r="N21" s="31">
        <v>12886</v>
      </c>
      <c r="O21" s="31">
        <v>8318</v>
      </c>
      <c r="P21" s="31">
        <v>5967</v>
      </c>
      <c r="Q21" s="31">
        <v>25143</v>
      </c>
      <c r="R21" s="31">
        <v>7693</v>
      </c>
      <c r="S21" s="31">
        <v>14369</v>
      </c>
      <c r="T21" s="31">
        <v>12769</v>
      </c>
      <c r="U21" s="31">
        <v>29361</v>
      </c>
      <c r="V21" s="31">
        <v>5305</v>
      </c>
      <c r="W21" s="31">
        <v>3152</v>
      </c>
      <c r="X21" s="31">
        <v>32420</v>
      </c>
      <c r="Y21" s="31">
        <v>23599</v>
      </c>
      <c r="Z21" s="31">
        <v>14316</v>
      </c>
      <c r="AA21" s="31">
        <v>4649</v>
      </c>
      <c r="AB21" s="31">
        <v>7551</v>
      </c>
      <c r="AC21" s="31">
        <v>4108</v>
      </c>
      <c r="AD21" s="31">
        <v>6855</v>
      </c>
      <c r="AE21" s="31">
        <v>13494</v>
      </c>
      <c r="AF21" s="31">
        <f>SUM(L21:AE21)</f>
        <v>318127</v>
      </c>
      <c r="AG21" s="31">
        <v>8921367</v>
      </c>
    </row>
    <row r="22" spans="2:33" ht="12.75">
      <c r="B22" s="27" t="s">
        <v>69</v>
      </c>
      <c r="C22" s="28"/>
      <c r="D22" s="28"/>
      <c r="E22" s="28"/>
      <c r="F22" s="28"/>
      <c r="G22" s="28"/>
      <c r="H22" s="28"/>
      <c r="I22" s="28"/>
      <c r="J22" s="29"/>
      <c r="K22" s="30" t="s">
        <v>18</v>
      </c>
      <c r="L22" s="31">
        <f>L21-L23</f>
        <v>11161</v>
      </c>
      <c r="M22" s="31">
        <f aca="true" t="shared" si="0" ref="M22:AG22">M21-M23</f>
        <v>9495</v>
      </c>
      <c r="N22" s="31">
        <f t="shared" si="0"/>
        <v>3317</v>
      </c>
      <c r="O22" s="31">
        <f t="shared" si="0"/>
        <v>3090</v>
      </c>
      <c r="P22" s="31">
        <f t="shared" si="0"/>
        <v>1751</v>
      </c>
      <c r="Q22" s="31">
        <f t="shared" si="0"/>
        <v>8755</v>
      </c>
      <c r="R22" s="31">
        <f t="shared" si="0"/>
        <v>2384</v>
      </c>
      <c r="S22" s="31">
        <f t="shared" si="0"/>
        <v>3976</v>
      </c>
      <c r="T22" s="31">
        <f t="shared" si="0"/>
        <v>3402</v>
      </c>
      <c r="U22" s="31">
        <f t="shared" si="0"/>
        <v>9817</v>
      </c>
      <c r="V22" s="31">
        <f t="shared" si="0"/>
        <v>2025</v>
      </c>
      <c r="W22" s="31">
        <f t="shared" si="0"/>
        <v>743</v>
      </c>
      <c r="X22" s="31">
        <f t="shared" si="0"/>
        <v>14777</v>
      </c>
      <c r="Y22" s="31">
        <f t="shared" si="0"/>
        <v>8074</v>
      </c>
      <c r="Z22" s="31">
        <f t="shared" si="0"/>
        <v>6611</v>
      </c>
      <c r="AA22" s="31">
        <f t="shared" si="0"/>
        <v>1658</v>
      </c>
      <c r="AB22" s="31">
        <f t="shared" si="0"/>
        <v>2153</v>
      </c>
      <c r="AC22" s="31">
        <f t="shared" si="0"/>
        <v>1036</v>
      </c>
      <c r="AD22" s="31">
        <f t="shared" si="0"/>
        <v>1983</v>
      </c>
      <c r="AE22" s="31">
        <f t="shared" si="0"/>
        <v>5203</v>
      </c>
      <c r="AF22" s="31">
        <f t="shared" si="0"/>
        <v>101411</v>
      </c>
      <c r="AG22" s="31">
        <f t="shared" si="0"/>
        <v>2571179</v>
      </c>
    </row>
    <row r="23" spans="2:33" ht="12.75">
      <c r="B23" s="27" t="s">
        <v>75</v>
      </c>
      <c r="C23" s="28"/>
      <c r="D23" s="28"/>
      <c r="E23" s="28"/>
      <c r="F23" s="28"/>
      <c r="G23" s="28"/>
      <c r="H23" s="28"/>
      <c r="I23" s="28"/>
      <c r="J23" s="29"/>
      <c r="K23" s="30" t="s">
        <v>19</v>
      </c>
      <c r="L23" s="31">
        <f>L24+L25</f>
        <v>42342</v>
      </c>
      <c r="M23" s="31">
        <f aca="true" t="shared" si="1" ref="M23:AF23">M24+M25</f>
        <v>23174</v>
      </c>
      <c r="N23" s="31">
        <f t="shared" si="1"/>
        <v>9569</v>
      </c>
      <c r="O23" s="31">
        <f t="shared" si="1"/>
        <v>5228</v>
      </c>
      <c r="P23" s="31">
        <f t="shared" si="1"/>
        <v>4216</v>
      </c>
      <c r="Q23" s="31">
        <f t="shared" si="1"/>
        <v>16388</v>
      </c>
      <c r="R23" s="31">
        <f t="shared" si="1"/>
        <v>5309</v>
      </c>
      <c r="S23" s="31">
        <f t="shared" si="1"/>
        <v>10393</v>
      </c>
      <c r="T23" s="31">
        <f t="shared" si="1"/>
        <v>9367</v>
      </c>
      <c r="U23" s="31">
        <f t="shared" si="1"/>
        <v>19544</v>
      </c>
      <c r="V23" s="31">
        <f t="shared" si="1"/>
        <v>3280</v>
      </c>
      <c r="W23" s="31">
        <f t="shared" si="1"/>
        <v>2409</v>
      </c>
      <c r="X23" s="31">
        <f t="shared" si="1"/>
        <v>17643</v>
      </c>
      <c r="Y23" s="31">
        <f t="shared" si="1"/>
        <v>15525</v>
      </c>
      <c r="Z23" s="31">
        <f t="shared" si="1"/>
        <v>7705</v>
      </c>
      <c r="AA23" s="31">
        <f t="shared" si="1"/>
        <v>2991</v>
      </c>
      <c r="AB23" s="31">
        <f t="shared" si="1"/>
        <v>5398</v>
      </c>
      <c r="AC23" s="31">
        <f t="shared" si="1"/>
        <v>3072</v>
      </c>
      <c r="AD23" s="31">
        <f t="shared" si="1"/>
        <v>4872</v>
      </c>
      <c r="AE23" s="31">
        <f t="shared" si="1"/>
        <v>8291</v>
      </c>
      <c r="AF23" s="31">
        <f t="shared" si="1"/>
        <v>216716</v>
      </c>
      <c r="AG23" s="31">
        <v>6350188</v>
      </c>
    </row>
    <row r="24" spans="2:33" ht="12.75">
      <c r="B24" s="27" t="s">
        <v>70</v>
      </c>
      <c r="C24" s="28"/>
      <c r="D24" s="28"/>
      <c r="E24" s="28"/>
      <c r="F24" s="28"/>
      <c r="G24" s="28"/>
      <c r="H24" s="28"/>
      <c r="I24" s="28"/>
      <c r="J24" s="29"/>
      <c r="K24" s="30" t="s">
        <v>20</v>
      </c>
      <c r="L24" s="31">
        <v>21543</v>
      </c>
      <c r="M24" s="31">
        <v>12376</v>
      </c>
      <c r="N24" s="31">
        <v>4991</v>
      </c>
      <c r="O24" s="31">
        <v>2829</v>
      </c>
      <c r="P24" s="31">
        <v>2129</v>
      </c>
      <c r="Q24" s="31">
        <v>8685</v>
      </c>
      <c r="R24" s="31">
        <v>3003</v>
      </c>
      <c r="S24" s="31">
        <v>5612</v>
      </c>
      <c r="T24" s="31">
        <v>5018</v>
      </c>
      <c r="U24" s="31">
        <v>10613</v>
      </c>
      <c r="V24" s="31">
        <v>1836</v>
      </c>
      <c r="W24" s="31">
        <v>1313</v>
      </c>
      <c r="X24" s="31">
        <v>10145</v>
      </c>
      <c r="Y24" s="31">
        <v>8422</v>
      </c>
      <c r="Z24" s="31">
        <v>4294</v>
      </c>
      <c r="AA24" s="31">
        <v>1690</v>
      </c>
      <c r="AB24" s="31">
        <v>2846</v>
      </c>
      <c r="AC24" s="31">
        <v>1646</v>
      </c>
      <c r="AD24" s="31">
        <v>2692</v>
      </c>
      <c r="AE24" s="31">
        <v>4486</v>
      </c>
      <c r="AF24" s="31">
        <f>SUM(L24:AE24)</f>
        <v>116169</v>
      </c>
      <c r="AG24" s="31">
        <v>3292222</v>
      </c>
    </row>
    <row r="25" spans="2:33" ht="12.75">
      <c r="B25" s="27" t="s">
        <v>71</v>
      </c>
      <c r="C25" s="28"/>
      <c r="D25" s="28"/>
      <c r="E25" s="28"/>
      <c r="F25" s="28"/>
      <c r="G25" s="28"/>
      <c r="H25" s="28"/>
      <c r="I25" s="28"/>
      <c r="J25" s="29"/>
      <c r="K25" s="30" t="s">
        <v>21</v>
      </c>
      <c r="L25" s="31">
        <v>20799</v>
      </c>
      <c r="M25" s="31">
        <v>10798</v>
      </c>
      <c r="N25" s="31">
        <v>4578</v>
      </c>
      <c r="O25" s="31">
        <v>2399</v>
      </c>
      <c r="P25" s="31">
        <v>2087</v>
      </c>
      <c r="Q25" s="31">
        <v>7703</v>
      </c>
      <c r="R25" s="31">
        <v>2306</v>
      </c>
      <c r="S25" s="31">
        <v>4781</v>
      </c>
      <c r="T25" s="31">
        <v>4349</v>
      </c>
      <c r="U25" s="31">
        <v>8931</v>
      </c>
      <c r="V25" s="31">
        <v>1444</v>
      </c>
      <c r="W25" s="31">
        <v>1096</v>
      </c>
      <c r="X25" s="31">
        <v>7498</v>
      </c>
      <c r="Y25" s="31">
        <v>7103</v>
      </c>
      <c r="Z25" s="31">
        <v>3411</v>
      </c>
      <c r="AA25" s="31">
        <v>1301</v>
      </c>
      <c r="AB25" s="31">
        <v>2552</v>
      </c>
      <c r="AC25" s="31">
        <v>1426</v>
      </c>
      <c r="AD25" s="31">
        <v>2180</v>
      </c>
      <c r="AE25" s="31">
        <v>3805</v>
      </c>
      <c r="AF25" s="31">
        <f>SUM(L25:AE25)</f>
        <v>100547</v>
      </c>
      <c r="AG25" s="31">
        <v>3057966</v>
      </c>
    </row>
    <row r="26" spans="2:33" s="7" customFormat="1" ht="12.75">
      <c r="B26" s="32"/>
      <c r="C26" s="33"/>
      <c r="D26" s="33"/>
      <c r="E26" s="33"/>
      <c r="F26" s="33"/>
      <c r="G26" s="33"/>
      <c r="H26" s="33"/>
      <c r="I26" s="33"/>
      <c r="J26" s="33"/>
      <c r="K26" s="3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2:33" ht="12.75">
      <c r="B27" s="27" t="s">
        <v>72</v>
      </c>
      <c r="C27" s="28"/>
      <c r="D27" s="28"/>
      <c r="E27" s="28"/>
      <c r="F27" s="28"/>
      <c r="G27" s="28"/>
      <c r="H27" s="28"/>
      <c r="I27" s="28"/>
      <c r="J27" s="29"/>
      <c r="K27" s="30" t="s">
        <v>22</v>
      </c>
      <c r="L27" s="36">
        <f>(L22/L21)*100</f>
        <v>20.86051249462647</v>
      </c>
      <c r="M27" s="36">
        <f>(M22/M21)*100</f>
        <v>29.06425051271848</v>
      </c>
      <c r="N27" s="36">
        <f aca="true" t="shared" si="2" ref="N27:AE27">(N22/N21)*100</f>
        <v>25.741114387707594</v>
      </c>
      <c r="O27" s="36">
        <f t="shared" si="2"/>
        <v>37.148352969463815</v>
      </c>
      <c r="P27" s="36">
        <f t="shared" si="2"/>
        <v>29.34472934472934</v>
      </c>
      <c r="Q27" s="36">
        <f t="shared" si="2"/>
        <v>34.820824881676806</v>
      </c>
      <c r="R27" s="36">
        <f t="shared" si="2"/>
        <v>30.98921097101261</v>
      </c>
      <c r="S27" s="36">
        <f t="shared" si="2"/>
        <v>27.670679935973276</v>
      </c>
      <c r="T27" s="36">
        <f t="shared" si="2"/>
        <v>26.642650168376537</v>
      </c>
      <c r="U27" s="36">
        <f t="shared" si="2"/>
        <v>33.43550968972446</v>
      </c>
      <c r="V27" s="36">
        <f t="shared" si="2"/>
        <v>38.17153628652215</v>
      </c>
      <c r="W27" s="36">
        <f t="shared" si="2"/>
        <v>23.57233502538071</v>
      </c>
      <c r="X27" s="36">
        <f t="shared" si="2"/>
        <v>45.57988895743368</v>
      </c>
      <c r="Y27" s="36">
        <f t="shared" si="2"/>
        <v>34.21331412347981</v>
      </c>
      <c r="Z27" s="36">
        <f t="shared" si="2"/>
        <v>46.17910030734842</v>
      </c>
      <c r="AA27" s="36">
        <f t="shared" si="2"/>
        <v>35.66358356635836</v>
      </c>
      <c r="AB27" s="36">
        <f t="shared" si="2"/>
        <v>28.512779764269634</v>
      </c>
      <c r="AC27" s="36">
        <f t="shared" si="2"/>
        <v>25.219084712755595</v>
      </c>
      <c r="AD27" s="36">
        <f t="shared" si="2"/>
        <v>28.927789934354486</v>
      </c>
      <c r="AE27" s="36">
        <f t="shared" si="2"/>
        <v>38.55787757521861</v>
      </c>
      <c r="AF27" s="36">
        <f>(AF22/AF21)*100</f>
        <v>31.877520612837014</v>
      </c>
      <c r="AG27" s="36">
        <f>(AG22/AG21)*100</f>
        <v>28.82045991382262</v>
      </c>
    </row>
    <row r="28" spans="2:33" ht="12.75">
      <c r="B28" s="27" t="s">
        <v>73</v>
      </c>
      <c r="C28" s="28"/>
      <c r="D28" s="28"/>
      <c r="E28" s="28"/>
      <c r="F28" s="28"/>
      <c r="G28" s="28"/>
      <c r="H28" s="28"/>
      <c r="I28" s="28"/>
      <c r="J28" s="29"/>
      <c r="K28" s="30" t="s">
        <v>24</v>
      </c>
      <c r="L28" s="36">
        <f>(L24/L21)*100</f>
        <v>40.265031867371924</v>
      </c>
      <c r="M28" s="36">
        <f aca="true" t="shared" si="3" ref="M28:AE28">(M24/M21)*100</f>
        <v>37.88300835654596</v>
      </c>
      <c r="N28" s="36">
        <f t="shared" si="3"/>
        <v>38.73195716281235</v>
      </c>
      <c r="O28" s="36">
        <f t="shared" si="3"/>
        <v>34.01057946621784</v>
      </c>
      <c r="P28" s="36">
        <f t="shared" si="3"/>
        <v>35.67957097368863</v>
      </c>
      <c r="Q28" s="36">
        <f t="shared" si="3"/>
        <v>34.54241737262856</v>
      </c>
      <c r="R28" s="36">
        <f t="shared" si="3"/>
        <v>39.03548680618744</v>
      </c>
      <c r="S28" s="36">
        <f t="shared" si="3"/>
        <v>39.05630176073491</v>
      </c>
      <c r="T28" s="36">
        <f t="shared" si="3"/>
        <v>39.298300571697084</v>
      </c>
      <c r="U28" s="36">
        <f t="shared" si="3"/>
        <v>36.14658901263581</v>
      </c>
      <c r="V28" s="36">
        <f t="shared" si="3"/>
        <v>34.608859566446746</v>
      </c>
      <c r="W28" s="36">
        <f t="shared" si="3"/>
        <v>41.65609137055837</v>
      </c>
      <c r="X28" s="36">
        <f t="shared" si="3"/>
        <v>31.292412091301664</v>
      </c>
      <c r="Y28" s="36">
        <f t="shared" si="3"/>
        <v>35.687952879359294</v>
      </c>
      <c r="Z28" s="36">
        <f t="shared" si="3"/>
        <v>29.994411846884606</v>
      </c>
      <c r="AA28" s="36">
        <f t="shared" si="3"/>
        <v>36.35190363519036</v>
      </c>
      <c r="AB28" s="36">
        <f t="shared" si="3"/>
        <v>37.69037213614091</v>
      </c>
      <c r="AC28" s="36">
        <f t="shared" si="3"/>
        <v>40.068159688412855</v>
      </c>
      <c r="AD28" s="36">
        <f t="shared" si="3"/>
        <v>39.27060539752006</v>
      </c>
      <c r="AE28" s="36">
        <f t="shared" si="3"/>
        <v>33.2444049207055</v>
      </c>
      <c r="AF28" s="36">
        <f>(AF24/AF21)*100</f>
        <v>36.516548422485364</v>
      </c>
      <c r="AG28" s="36">
        <f>(AG24/AG21)*100</f>
        <v>36.90266301117306</v>
      </c>
    </row>
    <row r="29" spans="2:33" ht="12.75">
      <c r="B29" s="27" t="s">
        <v>74</v>
      </c>
      <c r="C29" s="28"/>
      <c r="D29" s="28"/>
      <c r="E29" s="28"/>
      <c r="F29" s="28"/>
      <c r="G29" s="28"/>
      <c r="H29" s="28"/>
      <c r="I29" s="28"/>
      <c r="J29" s="29"/>
      <c r="K29" s="30" t="s">
        <v>23</v>
      </c>
      <c r="L29" s="36">
        <f>(L25/L21)*100</f>
        <v>38.874455638001606</v>
      </c>
      <c r="M29" s="36">
        <f aca="true" t="shared" si="4" ref="M29:AE29">(M25/M21)*100</f>
        <v>33.052741130735555</v>
      </c>
      <c r="N29" s="36">
        <f t="shared" si="4"/>
        <v>35.52692844948005</v>
      </c>
      <c r="O29" s="36">
        <f t="shared" si="4"/>
        <v>28.841067564318344</v>
      </c>
      <c r="P29" s="36">
        <f t="shared" si="4"/>
        <v>34.975699681582036</v>
      </c>
      <c r="Q29" s="36">
        <f t="shared" si="4"/>
        <v>30.636757745694627</v>
      </c>
      <c r="R29" s="36">
        <f t="shared" si="4"/>
        <v>29.97530222279995</v>
      </c>
      <c r="S29" s="36">
        <f t="shared" si="4"/>
        <v>33.273018303291806</v>
      </c>
      <c r="T29" s="36">
        <f t="shared" si="4"/>
        <v>34.05904925992638</v>
      </c>
      <c r="U29" s="36">
        <f t="shared" si="4"/>
        <v>30.417901297639727</v>
      </c>
      <c r="V29" s="36">
        <f t="shared" si="4"/>
        <v>27.219604147031102</v>
      </c>
      <c r="W29" s="36">
        <f t="shared" si="4"/>
        <v>34.77157360406091</v>
      </c>
      <c r="X29" s="36">
        <f t="shared" si="4"/>
        <v>23.12769895126465</v>
      </c>
      <c r="Y29" s="36">
        <f t="shared" si="4"/>
        <v>30.098732997160898</v>
      </c>
      <c r="Z29" s="36">
        <f t="shared" si="4"/>
        <v>23.826487845766977</v>
      </c>
      <c r="AA29" s="36">
        <f t="shared" si="4"/>
        <v>27.984512798451277</v>
      </c>
      <c r="AB29" s="36">
        <f t="shared" si="4"/>
        <v>33.79684809958946</v>
      </c>
      <c r="AC29" s="36">
        <f t="shared" si="4"/>
        <v>34.71275559883155</v>
      </c>
      <c r="AD29" s="36">
        <f t="shared" si="4"/>
        <v>31.801604668125456</v>
      </c>
      <c r="AE29" s="36">
        <f t="shared" si="4"/>
        <v>28.197717504075886</v>
      </c>
      <c r="AF29" s="36">
        <f>(AF25/AF21)*100</f>
        <v>31.605930964677633</v>
      </c>
      <c r="AG29" s="36">
        <f>(AG25/AG21)*100</f>
        <v>34.276877075004315</v>
      </c>
    </row>
    <row r="31" ht="12.75">
      <c r="B31" s="5"/>
    </row>
  </sheetData>
  <mergeCells count="39">
    <mergeCell ref="AF17:AF18"/>
    <mergeCell ref="B19:J19"/>
    <mergeCell ref="B21:J21"/>
    <mergeCell ref="B22:J22"/>
    <mergeCell ref="AB17:AB18"/>
    <mergeCell ref="AC17:AC18"/>
    <mergeCell ref="AD17:AD18"/>
    <mergeCell ref="X17:X18"/>
    <mergeCell ref="AE17:AE18"/>
    <mergeCell ref="Y17:Y18"/>
    <mergeCell ref="B28:J28"/>
    <mergeCell ref="B29:J29"/>
    <mergeCell ref="B27:J27"/>
    <mergeCell ref="T17:T18"/>
    <mergeCell ref="L17:L18"/>
    <mergeCell ref="M17:M18"/>
    <mergeCell ref="N17:N18"/>
    <mergeCell ref="O17:O18"/>
    <mergeCell ref="B23:J23"/>
    <mergeCell ref="Z17:Z18"/>
    <mergeCell ref="P17:P18"/>
    <mergeCell ref="AA17:AA18"/>
    <mergeCell ref="A6:E6"/>
    <mergeCell ref="F6:H6"/>
    <mergeCell ref="J6:L6"/>
    <mergeCell ref="A1:P1"/>
    <mergeCell ref="A2:P2"/>
    <mergeCell ref="A3:P3"/>
    <mergeCell ref="A4:P4"/>
    <mergeCell ref="AG17:AG18"/>
    <mergeCell ref="J11:L11"/>
    <mergeCell ref="B24:J24"/>
    <mergeCell ref="B25:J25"/>
    <mergeCell ref="U17:U18"/>
    <mergeCell ref="V17:V18"/>
    <mergeCell ref="W17:W18"/>
    <mergeCell ref="Q17:Q18"/>
    <mergeCell ref="R17:R18"/>
    <mergeCell ref="S17:S18"/>
  </mergeCells>
  <printOptions/>
  <pageMargins left="0.75" right="0.75" top="1" bottom="1" header="0" footer="0"/>
  <pageSetup fitToHeight="1" fitToWidth="1" horizontalDpi="300" verticalDpi="300" orientation="landscape" paperSize="5" scale="50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2006-12-04T20:23:39Z</cp:lastPrinted>
  <dcterms:created xsi:type="dcterms:W3CDTF">2005-09-23T17:17:30Z</dcterms:created>
  <dcterms:modified xsi:type="dcterms:W3CDTF">2007-07-10T18:47:41Z</dcterms:modified>
  <cp:category/>
  <cp:version/>
  <cp:contentType/>
  <cp:contentStatus/>
</cp:coreProperties>
</file>