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25-09" sheetId="1" r:id="rId1"/>
  </sheets>
  <definedNames>
    <definedName name="_xlnm.Print_Area" localSheetId="0">'Tabla 25-09'!$B$1:$AD$41</definedName>
  </definedNames>
  <calcPr fullCalcOnLoad="1"/>
</workbook>
</file>

<file path=xl/sharedStrings.xml><?xml version="1.0" encoding="utf-8"?>
<sst xmlns="http://schemas.openxmlformats.org/spreadsheetml/2006/main" count="114" uniqueCount="114">
  <si>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</si>
  <si>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</si>
  <si>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</si>
  <si>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</si>
  <si>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</si>
  <si>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</si>
  <si>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</si>
  <si>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</si>
  <si>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</si>
  <si>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</si>
  <si>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</si>
  <si>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</si>
  <si>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PEA</t>
  </si>
  <si>
    <t>POB_OCUP</t>
  </si>
  <si>
    <t>OFICINA</t>
  </si>
  <si>
    <t>NO_CALIF</t>
  </si>
  <si>
    <t>ARMADAS</t>
  </si>
  <si>
    <t>TÉCNICOS</t>
  </si>
  <si>
    <t>P_EJECLEG</t>
  </si>
  <si>
    <t>P_PROFCIEN</t>
  </si>
  <si>
    <t>P_TECNICOS</t>
  </si>
  <si>
    <t>P_OFICINA</t>
  </si>
  <si>
    <t>P_SERV_COM</t>
  </si>
  <si>
    <t>P_AGRIC_PS</t>
  </si>
  <si>
    <t>P_ARTESANO</t>
  </si>
  <si>
    <t>P_OPERARIO</t>
  </si>
  <si>
    <t>P_ARMADAS</t>
  </si>
  <si>
    <t>P_NO_CALIF</t>
  </si>
  <si>
    <t xml:space="preserve"> </t>
  </si>
  <si>
    <t>Distribución del trabajo por Ocupación</t>
  </si>
  <si>
    <t>Indicador</t>
  </si>
  <si>
    <t>Porcentajes por ocupación</t>
  </si>
  <si>
    <t>Número de Personas</t>
  </si>
  <si>
    <t xml:space="preserve">Instituto Nacional de Estadística,  XI Censo de Población y VI de Habitación </t>
  </si>
  <si>
    <t>23a Población Económicamente Activa</t>
  </si>
  <si>
    <t>23b Población Ocupada</t>
  </si>
  <si>
    <t>25a Miembros del poder ejecutivo y legislativo</t>
  </si>
  <si>
    <t>25b Profesionales, científicos e intelectuales</t>
  </si>
  <si>
    <t>25c Técnicos profesionales de nivel medio</t>
  </si>
  <si>
    <t>25d Empleados de oficina</t>
  </si>
  <si>
    <t>25e Trabajadores de los servicios y vendedores de comercios y mercados</t>
  </si>
  <si>
    <t>25f Agricultores y trabajadores calificados agropecuarios y pesca</t>
  </si>
  <si>
    <t>25g Oficiales, operarios y artesanos de artes mecánicas y de otros oficios</t>
  </si>
  <si>
    <t>25h Operarios de instalaciones y máquinas y montadores</t>
  </si>
  <si>
    <t>25i Trabajadores no calificados</t>
  </si>
  <si>
    <t>25j Fuerzas armadas</t>
  </si>
  <si>
    <t>25k Porcentaje de miembros del poder ejecutivo y legislativo</t>
  </si>
  <si>
    <t>25l Porcentaje de profesionales, cientifícos e intelectuales</t>
  </si>
  <si>
    <t>25m Porcentaje de técnicos profesionales de nivel medio</t>
  </si>
  <si>
    <t>25n Porcentaje de empleados de oficina</t>
  </si>
  <si>
    <t>25o Porcentaje de trabajadores de los servicios y vendedores de comercios y mercados</t>
  </si>
  <si>
    <t>25p Porcentaje de agricultores y trabajodores calificados agrapecuarios y pesqueros</t>
  </si>
  <si>
    <t>25q Porcentaje de oficiales, operarios y artesanos de artes mecánicas y de otros oficios</t>
  </si>
  <si>
    <t>25r Porcentaje de operarios de instalaciones y máquinas y montadores</t>
  </si>
  <si>
    <t>25s Porcentaje de trabajadores no calificados</t>
  </si>
  <si>
    <t>EJEC_LEGIS</t>
  </si>
  <si>
    <t>PROF_CIENT</t>
  </si>
  <si>
    <t>SERV_COMER</t>
  </si>
  <si>
    <t>P_AGRO_PSC</t>
  </si>
  <si>
    <t>ARTESANOS</t>
  </si>
  <si>
    <t>OPERARIOS</t>
  </si>
  <si>
    <t>25t Porcentaje en Fuerzas armadas</t>
  </si>
  <si>
    <t>25 - 09</t>
  </si>
  <si>
    <t>Municipios del Departamento de Quetzaltenango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</si>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</sst>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164" fontId="0" fillId="3" borderId="1" xfId="0" applyNumberFormat="1" applyFont="1" applyFill="1" applyBorder="1" applyAlignment="1">
      <alignment horizontal="right"/>
    </xf>
    <xf numFmtId="164" fontId="0" fillId="3" borderId="10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866775</xdr:colOff>
      <xdr:row>0</xdr:row>
      <xdr:rowOff>76200</xdr:rowOff>
    </xdr:from>
    <xdr:to>
      <xdr:col>7</xdr:col>
      <xdr:colOff>952500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showGridLines="0" tabSelected="1" zoomScale="40" zoomScaleNormal="40" workbookViewId="0" topLeftCell="A1">
      <selection activeCell="B31" sqref="B31:D31"/>
    </sheetView>
  </sheetViews>
  <sheetFormatPr defaultColWidth="11.421875" defaultRowHeight="12.75"/>
  <cols>
    <col min="1" max="1" width="3.28125" style="0" customWidth="1"/>
    <col min="4" max="4" width="41.00390625" style="0" customWidth="1"/>
    <col min="5" max="5" width="15.00390625" style="0" bestFit="1" customWidth="1"/>
    <col min="6" max="6" width="13.140625" style="0" bestFit="1" customWidth="1"/>
    <col min="7" max="7" width="14.7109375" style="0" customWidth="1"/>
    <col min="8" max="18" width="15.7109375" style="0" customWidth="1"/>
    <col min="19" max="19" width="14.7109375" style="0" customWidth="1"/>
    <col min="20" max="20" width="10.28125" style="0" customWidth="1"/>
    <col min="21" max="21" width="9.7109375" style="0" bestFit="1" customWidth="1"/>
    <col min="22" max="22" width="12.140625" style="0" customWidth="1"/>
    <col min="23" max="23" width="12.7109375" style="0" customWidth="1"/>
    <col min="24" max="24" width="16.57421875" style="0" customWidth="1"/>
    <col min="25" max="25" width="14.28125" style="0" bestFit="1" customWidth="1"/>
  </cols>
  <sheetData>
    <row r="1" spans="2:25" ht="12.75">
      <c r="B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2.75">
      <c r="B2" s="1" t="s">
        <v>1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12.75">
      <c r="B3" s="1" t="s">
        <v>2</v>
      </c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2.75">
      <c r="B4" s="1" t="s">
        <v>3</v>
      </c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5" ht="12.75">
      <c r="B6" s="44" t="s">
        <v>4</v>
      </c>
      <c r="C6" s="45"/>
      <c r="D6" s="4"/>
      <c r="E6" s="17" t="s">
        <v>62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2:25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18" s="12" customFormat="1" ht="12">
      <c r="A8" s="12" t="s">
        <v>28</v>
      </c>
      <c r="B8" s="18" t="s">
        <v>5</v>
      </c>
      <c r="C8" s="19"/>
      <c r="D8" s="19" t="s">
        <v>29</v>
      </c>
      <c r="E8" s="19"/>
      <c r="F8" s="19"/>
      <c r="G8" s="19"/>
      <c r="H8" s="20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2:18" s="13" customFormat="1" ht="12">
      <c r="B9" s="21" t="s">
        <v>30</v>
      </c>
      <c r="C9" s="22"/>
      <c r="D9" s="22" t="s">
        <v>31</v>
      </c>
      <c r="E9" s="22"/>
      <c r="F9" s="22"/>
      <c r="G9" s="22"/>
      <c r="H9" s="23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2:18" s="12" customFormat="1" ht="12">
      <c r="B10" s="24" t="s">
        <v>6</v>
      </c>
      <c r="C10" s="25"/>
      <c r="D10" s="25" t="s">
        <v>63</v>
      </c>
      <c r="E10" s="25"/>
      <c r="F10" s="25"/>
      <c r="G10" s="25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2:18" s="12" customFormat="1" ht="12">
      <c r="B11" s="24" t="s">
        <v>7</v>
      </c>
      <c r="C11" s="25"/>
      <c r="D11" s="36">
        <v>2002</v>
      </c>
      <c r="E11" s="25"/>
      <c r="F11" s="25"/>
      <c r="G11" s="25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2:18" s="12" customFormat="1" ht="12">
      <c r="B12" s="24" t="s">
        <v>8</v>
      </c>
      <c r="C12" s="25"/>
      <c r="D12" s="25" t="s">
        <v>32</v>
      </c>
      <c r="E12" s="25"/>
      <c r="F12" s="25"/>
      <c r="G12" s="25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2:18" s="12" customFormat="1" ht="12">
      <c r="B13" s="27" t="s">
        <v>9</v>
      </c>
      <c r="C13" s="28"/>
      <c r="D13" s="28" t="s">
        <v>33</v>
      </c>
      <c r="E13" s="28"/>
      <c r="F13" s="28"/>
      <c r="G13" s="28"/>
      <c r="H13" s="29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2:25" ht="12.75">
      <c r="B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3"/>
      <c r="X14" s="3"/>
      <c r="Y14" s="3"/>
    </row>
    <row r="15" spans="2:25" ht="12.75">
      <c r="B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2:25" ht="12.75">
      <c r="B16" s="6"/>
      <c r="C16" s="6"/>
      <c r="D16" s="6"/>
      <c r="E16" s="6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2:30" ht="36" customHeight="1">
      <c r="B17" s="9"/>
      <c r="C17" s="9"/>
      <c r="D17" s="9"/>
      <c r="E17" s="10"/>
      <c r="F17" s="15" t="s">
        <v>64</v>
      </c>
      <c r="G17" s="15" t="s">
        <v>65</v>
      </c>
      <c r="H17" s="15" t="s">
        <v>66</v>
      </c>
      <c r="I17" s="15" t="s">
        <v>67</v>
      </c>
      <c r="J17" s="15" t="s">
        <v>68</v>
      </c>
      <c r="K17" s="15" t="s">
        <v>69</v>
      </c>
      <c r="L17" s="15" t="s">
        <v>70</v>
      </c>
      <c r="M17" s="15" t="s">
        <v>71</v>
      </c>
      <c r="N17" s="15" t="s">
        <v>72</v>
      </c>
      <c r="O17" s="15" t="s">
        <v>73</v>
      </c>
      <c r="P17" s="15" t="s">
        <v>74</v>
      </c>
      <c r="Q17" s="15" t="s">
        <v>75</v>
      </c>
      <c r="R17" s="15" t="s">
        <v>76</v>
      </c>
      <c r="S17" s="15" t="s">
        <v>77</v>
      </c>
      <c r="T17" s="15" t="s">
        <v>78</v>
      </c>
      <c r="U17" s="15" t="s">
        <v>79</v>
      </c>
      <c r="V17" s="15" t="s">
        <v>80</v>
      </c>
      <c r="W17" s="15" t="s">
        <v>81</v>
      </c>
      <c r="X17" s="15" t="s">
        <v>82</v>
      </c>
      <c r="Y17" s="15" t="s">
        <v>83</v>
      </c>
      <c r="Z17" s="15" t="s">
        <v>84</v>
      </c>
      <c r="AA17" s="15" t="s">
        <v>85</v>
      </c>
      <c r="AB17" s="15" t="s">
        <v>86</v>
      </c>
      <c r="AC17" s="15" t="s">
        <v>87</v>
      </c>
      <c r="AD17" s="15" t="s">
        <v>88</v>
      </c>
    </row>
    <row r="18" spans="2:30" ht="12.75" customHeight="1">
      <c r="B18" s="46" t="s">
        <v>10</v>
      </c>
      <c r="C18" s="46"/>
      <c r="D18" s="46"/>
      <c r="E18" s="30" t="s">
        <v>11</v>
      </c>
      <c r="F18" s="16" t="s">
        <v>89</v>
      </c>
      <c r="G18" s="16" t="s">
        <v>90</v>
      </c>
      <c r="H18" s="16" t="s">
        <v>91</v>
      </c>
      <c r="I18" s="16" t="s">
        <v>92</v>
      </c>
      <c r="J18" s="16" t="s">
        <v>93</v>
      </c>
      <c r="K18" s="16" t="s">
        <v>94</v>
      </c>
      <c r="L18" s="16" t="s">
        <v>95</v>
      </c>
      <c r="M18" s="16" t="s">
        <v>96</v>
      </c>
      <c r="N18" s="16" t="s">
        <v>97</v>
      </c>
      <c r="O18" s="16" t="s">
        <v>98</v>
      </c>
      <c r="P18" s="16" t="s">
        <v>99</v>
      </c>
      <c r="Q18" s="16" t="s">
        <v>100</v>
      </c>
      <c r="R18" s="16" t="s">
        <v>101</v>
      </c>
      <c r="S18" s="16" t="s">
        <v>102</v>
      </c>
      <c r="T18" s="16" t="s">
        <v>103</v>
      </c>
      <c r="U18" s="16" t="s">
        <v>104</v>
      </c>
      <c r="V18" s="16" t="s">
        <v>105</v>
      </c>
      <c r="W18" s="16" t="s">
        <v>106</v>
      </c>
      <c r="X18" s="16" t="s">
        <v>107</v>
      </c>
      <c r="Y18" s="16" t="s">
        <v>108</v>
      </c>
      <c r="Z18" s="16" t="s">
        <v>109</v>
      </c>
      <c r="AA18" s="16" t="s">
        <v>110</v>
      </c>
      <c r="AB18" s="16" t="s">
        <v>111</v>
      </c>
      <c r="AC18" s="16" t="s">
        <v>112</v>
      </c>
      <c r="AD18" s="16" t="s">
        <v>113</v>
      </c>
    </row>
    <row r="19" spans="2:25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30" ht="12.75">
      <c r="B20" s="37" t="s">
        <v>34</v>
      </c>
      <c r="C20" s="38"/>
      <c r="D20" s="38"/>
      <c r="E20" s="39" t="s">
        <v>12</v>
      </c>
      <c r="F20" s="40">
        <v>47745</v>
      </c>
      <c r="G20" s="40">
        <v>5539</v>
      </c>
      <c r="H20" s="40">
        <v>6073</v>
      </c>
      <c r="I20" s="40">
        <v>4648</v>
      </c>
      <c r="J20" s="40">
        <v>1897</v>
      </c>
      <c r="K20" s="40">
        <v>1245</v>
      </c>
      <c r="L20" s="40">
        <v>1865</v>
      </c>
      <c r="M20" s="40">
        <v>2243</v>
      </c>
      <c r="N20" s="40">
        <v>10242</v>
      </c>
      <c r="O20" s="40">
        <v>1569</v>
      </c>
      <c r="P20" s="40">
        <v>6306</v>
      </c>
      <c r="Q20" s="40">
        <v>6196</v>
      </c>
      <c r="R20" s="40">
        <v>4239</v>
      </c>
      <c r="S20" s="40">
        <v>11068</v>
      </c>
      <c r="T20" s="40">
        <v>2417</v>
      </c>
      <c r="U20" s="40">
        <v>3663</v>
      </c>
      <c r="V20" s="40">
        <v>12863</v>
      </c>
      <c r="W20" s="40">
        <v>915</v>
      </c>
      <c r="X20" s="40">
        <v>7157</v>
      </c>
      <c r="Y20" s="40">
        <v>27966</v>
      </c>
      <c r="Z20" s="40">
        <v>6407</v>
      </c>
      <c r="AA20" s="40">
        <v>5442</v>
      </c>
      <c r="AB20" s="40">
        <v>4988</v>
      </c>
      <c r="AC20" s="40">
        <v>2926</v>
      </c>
      <c r="AD20" s="35">
        <f>SUM(F20:AC20)</f>
        <v>185619</v>
      </c>
    </row>
    <row r="21" spans="2:30" ht="12.75">
      <c r="B21" s="37" t="s">
        <v>35</v>
      </c>
      <c r="C21" s="38"/>
      <c r="D21" s="38"/>
      <c r="E21" s="39" t="s">
        <v>13</v>
      </c>
      <c r="F21" s="40">
        <v>47436</v>
      </c>
      <c r="G21" s="40">
        <v>5525</v>
      </c>
      <c r="H21" s="40">
        <v>6036</v>
      </c>
      <c r="I21" s="40">
        <v>4575</v>
      </c>
      <c r="J21" s="40">
        <v>1891</v>
      </c>
      <c r="K21" s="40">
        <v>1242</v>
      </c>
      <c r="L21" s="40">
        <v>1838</v>
      </c>
      <c r="M21" s="40">
        <v>2101</v>
      </c>
      <c r="N21" s="40">
        <v>10216</v>
      </c>
      <c r="O21" s="40">
        <v>1558</v>
      </c>
      <c r="P21" s="40">
        <v>6289</v>
      </c>
      <c r="Q21" s="40">
        <v>6156</v>
      </c>
      <c r="R21" s="40">
        <v>4233</v>
      </c>
      <c r="S21" s="40">
        <v>11017</v>
      </c>
      <c r="T21" s="40">
        <v>2391</v>
      </c>
      <c r="U21" s="40">
        <v>3657</v>
      </c>
      <c r="V21" s="40">
        <v>12813</v>
      </c>
      <c r="W21" s="40">
        <v>905</v>
      </c>
      <c r="X21" s="40">
        <v>7070</v>
      </c>
      <c r="Y21" s="40">
        <v>27700</v>
      </c>
      <c r="Z21" s="40">
        <v>6379</v>
      </c>
      <c r="AA21" s="40">
        <v>5410</v>
      </c>
      <c r="AB21" s="40">
        <v>4960</v>
      </c>
      <c r="AC21" s="40">
        <v>2926</v>
      </c>
      <c r="AD21" s="35">
        <f>SUM(F21:AC21)</f>
        <v>184324</v>
      </c>
    </row>
    <row r="22" spans="2:30" s="3" customFormat="1" ht="12.75">
      <c r="B22" s="41" t="s">
        <v>36</v>
      </c>
      <c r="C22" s="41"/>
      <c r="D22" s="41"/>
      <c r="E22" s="31" t="s">
        <v>55</v>
      </c>
      <c r="F22" s="32">
        <v>1660</v>
      </c>
      <c r="G22" s="32">
        <v>64</v>
      </c>
      <c r="H22" s="32">
        <v>63</v>
      </c>
      <c r="I22" s="32">
        <v>17</v>
      </c>
      <c r="J22" s="32">
        <v>6</v>
      </c>
      <c r="K22" s="32">
        <v>8</v>
      </c>
      <c r="L22" s="32">
        <v>6</v>
      </c>
      <c r="M22" s="32">
        <v>1</v>
      </c>
      <c r="N22" s="32">
        <v>39</v>
      </c>
      <c r="O22" s="32">
        <v>24</v>
      </c>
      <c r="P22" s="32">
        <v>5</v>
      </c>
      <c r="Q22" s="32">
        <v>17</v>
      </c>
      <c r="R22" s="32">
        <v>11</v>
      </c>
      <c r="S22" s="32">
        <v>65</v>
      </c>
      <c r="T22" s="32">
        <v>2</v>
      </c>
      <c r="U22" s="32">
        <v>6</v>
      </c>
      <c r="V22" s="32">
        <v>107</v>
      </c>
      <c r="W22" s="33">
        <v>1</v>
      </c>
      <c r="X22" s="32">
        <v>37</v>
      </c>
      <c r="Y22" s="32">
        <v>408</v>
      </c>
      <c r="Z22" s="32">
        <v>26</v>
      </c>
      <c r="AA22" s="32">
        <v>24</v>
      </c>
      <c r="AB22" s="32">
        <v>141</v>
      </c>
      <c r="AC22" s="32">
        <v>3</v>
      </c>
      <c r="AD22" s="35">
        <f aca="true" t="shared" si="0" ref="AD22:AD31">SUM(F22:AC22)</f>
        <v>2741</v>
      </c>
    </row>
    <row r="23" spans="2:30" s="3" customFormat="1" ht="12.75">
      <c r="B23" s="41" t="s">
        <v>37</v>
      </c>
      <c r="C23" s="41"/>
      <c r="D23" s="41"/>
      <c r="E23" s="31" t="s">
        <v>56</v>
      </c>
      <c r="F23" s="32">
        <v>3072</v>
      </c>
      <c r="G23" s="32">
        <v>131</v>
      </c>
      <c r="H23" s="32">
        <v>94</v>
      </c>
      <c r="I23" s="32">
        <v>24</v>
      </c>
      <c r="J23" s="32">
        <v>3</v>
      </c>
      <c r="K23" s="32">
        <v>10</v>
      </c>
      <c r="L23" s="32">
        <v>4</v>
      </c>
      <c r="M23" s="32">
        <v>3</v>
      </c>
      <c r="N23" s="32">
        <v>68</v>
      </c>
      <c r="O23" s="32">
        <v>16</v>
      </c>
      <c r="P23" s="32">
        <v>9</v>
      </c>
      <c r="Q23" s="32">
        <v>10</v>
      </c>
      <c r="R23" s="32">
        <v>14</v>
      </c>
      <c r="S23" s="32">
        <v>99</v>
      </c>
      <c r="T23" s="32">
        <v>3</v>
      </c>
      <c r="U23" s="32">
        <v>11</v>
      </c>
      <c r="V23" s="32">
        <v>65</v>
      </c>
      <c r="W23" s="33">
        <v>2</v>
      </c>
      <c r="X23" s="32">
        <v>16</v>
      </c>
      <c r="Y23" s="32">
        <v>557</v>
      </c>
      <c r="Z23" s="32">
        <v>17</v>
      </c>
      <c r="AA23" s="32">
        <v>30</v>
      </c>
      <c r="AB23" s="32">
        <v>200</v>
      </c>
      <c r="AC23" s="32">
        <v>4</v>
      </c>
      <c r="AD23" s="35">
        <f t="shared" si="0"/>
        <v>4462</v>
      </c>
    </row>
    <row r="24" spans="2:30" s="3" customFormat="1" ht="12.75">
      <c r="B24" s="41" t="s">
        <v>38</v>
      </c>
      <c r="C24" s="41"/>
      <c r="D24" s="41"/>
      <c r="E24" s="31" t="s">
        <v>17</v>
      </c>
      <c r="F24" s="32">
        <v>5122</v>
      </c>
      <c r="G24" s="32">
        <v>306</v>
      </c>
      <c r="H24" s="32">
        <v>261</v>
      </c>
      <c r="I24" s="32">
        <v>132</v>
      </c>
      <c r="J24" s="32">
        <v>34</v>
      </c>
      <c r="K24" s="32">
        <v>137</v>
      </c>
      <c r="L24" s="32">
        <v>14</v>
      </c>
      <c r="M24" s="32">
        <v>12</v>
      </c>
      <c r="N24" s="32">
        <v>372</v>
      </c>
      <c r="O24" s="32">
        <v>64</v>
      </c>
      <c r="P24" s="32">
        <v>65</v>
      </c>
      <c r="Q24" s="32">
        <v>41</v>
      </c>
      <c r="R24" s="32">
        <v>30</v>
      </c>
      <c r="S24" s="32">
        <v>414</v>
      </c>
      <c r="T24" s="32">
        <v>57</v>
      </c>
      <c r="U24" s="32">
        <v>27</v>
      </c>
      <c r="V24" s="32">
        <v>290</v>
      </c>
      <c r="W24" s="33">
        <v>14</v>
      </c>
      <c r="X24" s="32">
        <v>168</v>
      </c>
      <c r="Y24" s="32">
        <v>1439</v>
      </c>
      <c r="Z24" s="32">
        <v>148</v>
      </c>
      <c r="AA24" s="32">
        <v>194</v>
      </c>
      <c r="AB24" s="32">
        <v>310</v>
      </c>
      <c r="AC24" s="32">
        <v>26</v>
      </c>
      <c r="AD24" s="35">
        <f t="shared" si="0"/>
        <v>9677</v>
      </c>
    </row>
    <row r="25" spans="2:30" s="3" customFormat="1" ht="12.75">
      <c r="B25" s="41" t="s">
        <v>39</v>
      </c>
      <c r="C25" s="41"/>
      <c r="D25" s="41"/>
      <c r="E25" s="31" t="s">
        <v>14</v>
      </c>
      <c r="F25" s="32">
        <v>3225</v>
      </c>
      <c r="G25" s="32">
        <v>180</v>
      </c>
      <c r="H25" s="32">
        <v>136</v>
      </c>
      <c r="I25" s="32">
        <v>31</v>
      </c>
      <c r="J25" s="32">
        <v>7</v>
      </c>
      <c r="K25" s="32">
        <v>34</v>
      </c>
      <c r="L25" s="32">
        <v>7</v>
      </c>
      <c r="M25" s="32">
        <v>6</v>
      </c>
      <c r="N25" s="32">
        <v>90</v>
      </c>
      <c r="O25" s="32">
        <v>55</v>
      </c>
      <c r="P25" s="32">
        <v>20</v>
      </c>
      <c r="Q25" s="32">
        <v>9</v>
      </c>
      <c r="R25" s="32">
        <v>17</v>
      </c>
      <c r="S25" s="32">
        <v>121</v>
      </c>
      <c r="T25" s="32">
        <v>8</v>
      </c>
      <c r="U25" s="32">
        <v>22</v>
      </c>
      <c r="V25" s="32">
        <v>184</v>
      </c>
      <c r="W25" s="33">
        <v>8</v>
      </c>
      <c r="X25" s="32">
        <v>73</v>
      </c>
      <c r="Y25" s="32">
        <v>937</v>
      </c>
      <c r="Z25" s="32">
        <v>50</v>
      </c>
      <c r="AA25" s="32">
        <v>74</v>
      </c>
      <c r="AB25" s="32">
        <v>154</v>
      </c>
      <c r="AC25" s="32">
        <v>13</v>
      </c>
      <c r="AD25" s="35">
        <f t="shared" si="0"/>
        <v>5461</v>
      </c>
    </row>
    <row r="26" spans="2:30" s="3" customFormat="1" ht="12.75">
      <c r="B26" s="41" t="s">
        <v>40</v>
      </c>
      <c r="C26" s="41"/>
      <c r="D26" s="41"/>
      <c r="E26" s="31" t="s">
        <v>57</v>
      </c>
      <c r="F26" s="32">
        <v>7671</v>
      </c>
      <c r="G26" s="32">
        <v>519</v>
      </c>
      <c r="H26" s="32">
        <v>840</v>
      </c>
      <c r="I26" s="32">
        <v>219</v>
      </c>
      <c r="J26" s="32">
        <v>40</v>
      </c>
      <c r="K26" s="32">
        <v>108</v>
      </c>
      <c r="L26" s="32">
        <v>72</v>
      </c>
      <c r="M26" s="32">
        <v>87</v>
      </c>
      <c r="N26" s="32">
        <v>484</v>
      </c>
      <c r="O26" s="32">
        <v>166</v>
      </c>
      <c r="P26" s="32">
        <v>109</v>
      </c>
      <c r="Q26" s="32">
        <v>132</v>
      </c>
      <c r="R26" s="32">
        <v>367</v>
      </c>
      <c r="S26" s="32">
        <v>604</v>
      </c>
      <c r="T26" s="32">
        <v>86</v>
      </c>
      <c r="U26" s="32">
        <v>176</v>
      </c>
      <c r="V26" s="32">
        <v>1010</v>
      </c>
      <c r="W26" s="33">
        <v>189</v>
      </c>
      <c r="X26" s="32">
        <v>549</v>
      </c>
      <c r="Y26" s="32">
        <v>4485</v>
      </c>
      <c r="Z26" s="32">
        <v>271</v>
      </c>
      <c r="AA26" s="32">
        <v>326</v>
      </c>
      <c r="AB26" s="32">
        <v>573</v>
      </c>
      <c r="AC26" s="32">
        <v>101</v>
      </c>
      <c r="AD26" s="35">
        <f t="shared" si="0"/>
        <v>19184</v>
      </c>
    </row>
    <row r="27" spans="2:30" s="3" customFormat="1" ht="12.75">
      <c r="B27" s="41" t="s">
        <v>41</v>
      </c>
      <c r="C27" s="41"/>
      <c r="D27" s="41"/>
      <c r="E27" s="31" t="s">
        <v>58</v>
      </c>
      <c r="F27" s="32">
        <v>1154</v>
      </c>
      <c r="G27" s="32">
        <v>54</v>
      </c>
      <c r="H27" s="32">
        <v>164</v>
      </c>
      <c r="I27" s="32">
        <v>2096</v>
      </c>
      <c r="J27" s="32">
        <v>259</v>
      </c>
      <c r="K27" s="32">
        <v>43</v>
      </c>
      <c r="L27" s="32">
        <v>528</v>
      </c>
      <c r="M27" s="32">
        <v>75</v>
      </c>
      <c r="N27" s="32">
        <v>1353</v>
      </c>
      <c r="O27" s="32">
        <v>40</v>
      </c>
      <c r="P27" s="32">
        <v>443</v>
      </c>
      <c r="Q27" s="32">
        <v>653</v>
      </c>
      <c r="R27" s="32">
        <v>533</v>
      </c>
      <c r="S27" s="32">
        <v>242</v>
      </c>
      <c r="T27" s="32">
        <v>300</v>
      </c>
      <c r="U27" s="32">
        <v>1751</v>
      </c>
      <c r="V27" s="32">
        <v>1858</v>
      </c>
      <c r="W27" s="33">
        <v>38</v>
      </c>
      <c r="X27" s="32">
        <v>1077</v>
      </c>
      <c r="Y27" s="32">
        <v>1487</v>
      </c>
      <c r="Z27" s="32">
        <v>281</v>
      </c>
      <c r="AA27" s="32">
        <v>446</v>
      </c>
      <c r="AB27" s="32">
        <v>174</v>
      </c>
      <c r="AC27" s="32">
        <v>170</v>
      </c>
      <c r="AD27" s="35">
        <f t="shared" si="0"/>
        <v>15219</v>
      </c>
    </row>
    <row r="28" spans="2:30" s="3" customFormat="1" ht="12.75">
      <c r="B28" s="41" t="s">
        <v>42</v>
      </c>
      <c r="C28" s="41"/>
      <c r="D28" s="41"/>
      <c r="E28" s="31" t="s">
        <v>59</v>
      </c>
      <c r="F28" s="32">
        <v>12749</v>
      </c>
      <c r="G28" s="32">
        <v>2641</v>
      </c>
      <c r="H28" s="32">
        <v>1768</v>
      </c>
      <c r="I28" s="32">
        <v>437</v>
      </c>
      <c r="J28" s="32">
        <v>175</v>
      </c>
      <c r="K28" s="32">
        <v>532</v>
      </c>
      <c r="L28" s="32">
        <v>310</v>
      </c>
      <c r="M28" s="32">
        <v>662</v>
      </c>
      <c r="N28" s="32">
        <v>1458</v>
      </c>
      <c r="O28" s="32">
        <v>607</v>
      </c>
      <c r="P28" s="32">
        <v>1348</v>
      </c>
      <c r="Q28" s="32">
        <v>451</v>
      </c>
      <c r="R28" s="32">
        <v>272</v>
      </c>
      <c r="S28" s="32">
        <v>6018</v>
      </c>
      <c r="T28" s="32">
        <v>163</v>
      </c>
      <c r="U28" s="32">
        <v>711</v>
      </c>
      <c r="V28" s="32">
        <v>1286</v>
      </c>
      <c r="W28" s="33">
        <v>162</v>
      </c>
      <c r="X28" s="32">
        <v>577</v>
      </c>
      <c r="Y28" s="32">
        <v>5049</v>
      </c>
      <c r="Z28" s="32">
        <v>515</v>
      </c>
      <c r="AA28" s="32">
        <v>778</v>
      </c>
      <c r="AB28" s="32">
        <v>1692</v>
      </c>
      <c r="AC28" s="32">
        <v>172</v>
      </c>
      <c r="AD28" s="35">
        <f t="shared" si="0"/>
        <v>40533</v>
      </c>
    </row>
    <row r="29" spans="2:30" s="3" customFormat="1" ht="12.75">
      <c r="B29" s="41" t="s">
        <v>43</v>
      </c>
      <c r="C29" s="41"/>
      <c r="D29" s="41"/>
      <c r="E29" s="31" t="s">
        <v>60</v>
      </c>
      <c r="F29" s="32">
        <v>2290</v>
      </c>
      <c r="G29" s="32">
        <v>209</v>
      </c>
      <c r="H29" s="32">
        <v>251</v>
      </c>
      <c r="I29" s="32">
        <v>196</v>
      </c>
      <c r="J29" s="32">
        <v>91</v>
      </c>
      <c r="K29" s="32">
        <v>68</v>
      </c>
      <c r="L29" s="32">
        <v>43</v>
      </c>
      <c r="M29" s="32">
        <v>41</v>
      </c>
      <c r="N29" s="32">
        <v>303</v>
      </c>
      <c r="O29" s="32">
        <v>78</v>
      </c>
      <c r="P29" s="32">
        <v>72</v>
      </c>
      <c r="Q29" s="32">
        <v>89</v>
      </c>
      <c r="R29" s="32">
        <v>111</v>
      </c>
      <c r="S29" s="32">
        <v>647</v>
      </c>
      <c r="T29" s="32">
        <v>15</v>
      </c>
      <c r="U29" s="32">
        <v>118</v>
      </c>
      <c r="V29" s="32">
        <v>432</v>
      </c>
      <c r="W29" s="33">
        <v>29</v>
      </c>
      <c r="X29" s="32">
        <v>151</v>
      </c>
      <c r="Y29" s="32">
        <v>1204</v>
      </c>
      <c r="Z29" s="32">
        <v>150</v>
      </c>
      <c r="AA29" s="32">
        <v>189</v>
      </c>
      <c r="AB29" s="32">
        <v>244</v>
      </c>
      <c r="AC29" s="32">
        <v>82</v>
      </c>
      <c r="AD29" s="35">
        <f t="shared" si="0"/>
        <v>7103</v>
      </c>
    </row>
    <row r="30" spans="2:30" s="3" customFormat="1" ht="12.75">
      <c r="B30" s="41" t="s">
        <v>44</v>
      </c>
      <c r="C30" s="41"/>
      <c r="D30" s="41"/>
      <c r="E30" s="31" t="s">
        <v>15</v>
      </c>
      <c r="F30" s="32">
        <v>10604</v>
      </c>
      <c r="G30" s="32">
        <v>1414</v>
      </c>
      <c r="H30" s="32">
        <v>2462</v>
      </c>
      <c r="I30" s="32">
        <v>1439</v>
      </c>
      <c r="J30" s="32">
        <v>1275</v>
      </c>
      <c r="K30" s="32">
        <v>303</v>
      </c>
      <c r="L30" s="32">
        <v>861</v>
      </c>
      <c r="M30" s="32">
        <v>1318</v>
      </c>
      <c r="N30" s="32">
        <v>6047</v>
      </c>
      <c r="O30" s="32">
        <v>509</v>
      </c>
      <c r="P30" s="32">
        <v>4217</v>
      </c>
      <c r="Q30" s="32">
        <v>4758</v>
      </c>
      <c r="R30" s="32">
        <v>2879</v>
      </c>
      <c r="S30" s="32">
        <v>2813</v>
      </c>
      <c r="T30" s="32">
        <v>1760</v>
      </c>
      <c r="U30" s="32">
        <v>834</v>
      </c>
      <c r="V30" s="32">
        <v>7590</v>
      </c>
      <c r="W30" s="33">
        <v>468</v>
      </c>
      <c r="X30" s="32">
        <v>4437</v>
      </c>
      <c r="Y30" s="32">
        <v>12256</v>
      </c>
      <c r="Z30" s="32">
        <v>4928</v>
      </c>
      <c r="AA30" s="32">
        <v>3347</v>
      </c>
      <c r="AB30" s="32">
        <v>1480</v>
      </c>
      <c r="AC30" s="32">
        <v>2354</v>
      </c>
      <c r="AD30" s="35">
        <f t="shared" si="0"/>
        <v>80353</v>
      </c>
    </row>
    <row r="31" spans="2:30" s="3" customFormat="1" ht="12.75">
      <c r="B31" s="41" t="s">
        <v>45</v>
      </c>
      <c r="C31" s="41"/>
      <c r="D31" s="41"/>
      <c r="E31" s="31" t="s">
        <v>16</v>
      </c>
      <c r="F31" s="32">
        <v>59</v>
      </c>
      <c r="G31" s="32">
        <v>9</v>
      </c>
      <c r="H31" s="32">
        <v>5</v>
      </c>
      <c r="I31" s="32">
        <v>5</v>
      </c>
      <c r="J31" s="32">
        <v>1</v>
      </c>
      <c r="K31" s="32">
        <v>0</v>
      </c>
      <c r="L31" s="32">
        <v>0</v>
      </c>
      <c r="M31" s="32">
        <v>0</v>
      </c>
      <c r="N31" s="32">
        <v>5</v>
      </c>
      <c r="O31" s="32">
        <v>2</v>
      </c>
      <c r="P31" s="32">
        <v>2</v>
      </c>
      <c r="Q31" s="32">
        <v>1</v>
      </c>
      <c r="R31" s="32">
        <v>0</v>
      </c>
      <c r="S31" s="32">
        <v>2</v>
      </c>
      <c r="T31" s="32">
        <v>0</v>
      </c>
      <c r="U31" s="32">
        <v>4</v>
      </c>
      <c r="V31" s="32">
        <v>3</v>
      </c>
      <c r="W31" s="33">
        <v>0</v>
      </c>
      <c r="X31" s="32">
        <v>6</v>
      </c>
      <c r="Y31" s="32">
        <v>28</v>
      </c>
      <c r="Z31" s="32">
        <v>3</v>
      </c>
      <c r="AA31" s="32">
        <v>12</v>
      </c>
      <c r="AB31" s="32">
        <v>3</v>
      </c>
      <c r="AC31" s="32">
        <v>1</v>
      </c>
      <c r="AD31" s="35">
        <f t="shared" si="0"/>
        <v>151</v>
      </c>
    </row>
    <row r="32" spans="2:30" s="12" customFormat="1" ht="12.75">
      <c r="B32" s="42" t="s">
        <v>46</v>
      </c>
      <c r="C32" s="43"/>
      <c r="D32" s="43"/>
      <c r="E32" s="31" t="s">
        <v>18</v>
      </c>
      <c r="F32" s="34">
        <f>SUM(F22/F21)*100</f>
        <v>3.499451893076988</v>
      </c>
      <c r="G32" s="34">
        <f>SUM(G22/G21)*100</f>
        <v>1.1583710407239818</v>
      </c>
      <c r="H32" s="34">
        <f>SUM(H22/H21)*100</f>
        <v>1.0437375745526838</v>
      </c>
      <c r="I32" s="34">
        <f aca="true" t="shared" si="1" ref="I32:AD32">SUM(I22/I21)*100</f>
        <v>0.37158469945355194</v>
      </c>
      <c r="J32" s="34">
        <f t="shared" si="1"/>
        <v>0.31729243786356426</v>
      </c>
      <c r="K32" s="34">
        <f t="shared" si="1"/>
        <v>0.644122383252818</v>
      </c>
      <c r="L32" s="34">
        <f t="shared" si="1"/>
        <v>0.3264417845484222</v>
      </c>
      <c r="M32" s="34">
        <f t="shared" si="1"/>
        <v>0.047596382674916705</v>
      </c>
      <c r="N32" s="34">
        <f t="shared" si="1"/>
        <v>0.3817541111981206</v>
      </c>
      <c r="O32" s="34">
        <f t="shared" si="1"/>
        <v>1.540436456996149</v>
      </c>
      <c r="P32" s="34">
        <f t="shared" si="1"/>
        <v>0.07950389569088886</v>
      </c>
      <c r="Q32" s="34">
        <f t="shared" si="1"/>
        <v>0.2761533463287849</v>
      </c>
      <c r="R32" s="34">
        <f t="shared" si="1"/>
        <v>0.25986298133711316</v>
      </c>
      <c r="S32" s="34">
        <f t="shared" si="1"/>
        <v>0.5899972769356449</v>
      </c>
      <c r="T32" s="34">
        <f t="shared" si="1"/>
        <v>0.0836470096194061</v>
      </c>
      <c r="U32" s="34">
        <f t="shared" si="1"/>
        <v>0.16406890894175555</v>
      </c>
      <c r="V32" s="34">
        <f t="shared" si="1"/>
        <v>0.8350893623663467</v>
      </c>
      <c r="W32" s="34">
        <f t="shared" si="1"/>
        <v>0.11049723756906078</v>
      </c>
      <c r="X32" s="34">
        <f t="shared" si="1"/>
        <v>0.5233380480905233</v>
      </c>
      <c r="Y32" s="34">
        <f t="shared" si="1"/>
        <v>1.4729241877256318</v>
      </c>
      <c r="Z32" s="34">
        <f t="shared" si="1"/>
        <v>0.4075873961435962</v>
      </c>
      <c r="AA32" s="34">
        <f t="shared" si="1"/>
        <v>0.44362292051756</v>
      </c>
      <c r="AB32" s="34">
        <f t="shared" si="1"/>
        <v>2.842741935483871</v>
      </c>
      <c r="AC32" s="34">
        <f t="shared" si="1"/>
        <v>0.10252904989747096</v>
      </c>
      <c r="AD32" s="34">
        <f t="shared" si="1"/>
        <v>1.4870554024435234</v>
      </c>
    </row>
    <row r="33" spans="2:30" s="12" customFormat="1" ht="12.75">
      <c r="B33" s="42" t="s">
        <v>47</v>
      </c>
      <c r="C33" s="43"/>
      <c r="D33" s="43"/>
      <c r="E33" s="31" t="s">
        <v>19</v>
      </c>
      <c r="F33" s="34">
        <f>SUM(F23/F21)*100</f>
        <v>6.476094105742473</v>
      </c>
      <c r="G33" s="34">
        <f>SUM(G23/G21)*100</f>
        <v>2.3710407239819005</v>
      </c>
      <c r="H33" s="34">
        <f>SUM(H23/H21)*100</f>
        <v>1.5573227302849568</v>
      </c>
      <c r="I33" s="34">
        <f aca="true" t="shared" si="2" ref="I33:AD33">SUM(I23/I21)*100</f>
        <v>0.5245901639344263</v>
      </c>
      <c r="J33" s="34">
        <f t="shared" si="2"/>
        <v>0.15864621893178213</v>
      </c>
      <c r="K33" s="34">
        <f t="shared" si="2"/>
        <v>0.8051529790660225</v>
      </c>
      <c r="L33" s="34">
        <f t="shared" si="2"/>
        <v>0.2176278563656148</v>
      </c>
      <c r="M33" s="34">
        <f t="shared" si="2"/>
        <v>0.14278914802475012</v>
      </c>
      <c r="N33" s="34">
        <f t="shared" si="2"/>
        <v>0.6656225528582616</v>
      </c>
      <c r="O33" s="34">
        <f t="shared" si="2"/>
        <v>1.0269576379974326</v>
      </c>
      <c r="P33" s="34">
        <f t="shared" si="2"/>
        <v>0.14310701224359992</v>
      </c>
      <c r="Q33" s="34">
        <f t="shared" si="2"/>
        <v>0.16244314489928524</v>
      </c>
      <c r="R33" s="34">
        <f t="shared" si="2"/>
        <v>0.3307347035199622</v>
      </c>
      <c r="S33" s="34">
        <f t="shared" si="2"/>
        <v>0.8986112371789053</v>
      </c>
      <c r="T33" s="34">
        <f t="shared" si="2"/>
        <v>0.12547051442910914</v>
      </c>
      <c r="U33" s="34">
        <f t="shared" si="2"/>
        <v>0.3007929997265518</v>
      </c>
      <c r="V33" s="34">
        <f t="shared" si="2"/>
        <v>0.5072972762038555</v>
      </c>
      <c r="W33" s="34">
        <f t="shared" si="2"/>
        <v>0.22099447513812157</v>
      </c>
      <c r="X33" s="34">
        <f t="shared" si="2"/>
        <v>0.2263083451202263</v>
      </c>
      <c r="Y33" s="34">
        <f t="shared" si="2"/>
        <v>2.0108303249097474</v>
      </c>
      <c r="Z33" s="34">
        <f t="shared" si="2"/>
        <v>0.2664994513246591</v>
      </c>
      <c r="AA33" s="34">
        <f t="shared" si="2"/>
        <v>0.5545286506469501</v>
      </c>
      <c r="AB33" s="34">
        <f t="shared" si="2"/>
        <v>4.032258064516129</v>
      </c>
      <c r="AC33" s="34">
        <f t="shared" si="2"/>
        <v>0.1367053998632946</v>
      </c>
      <c r="AD33" s="34">
        <f t="shared" si="2"/>
        <v>2.420737397191901</v>
      </c>
    </row>
    <row r="34" spans="2:30" s="12" customFormat="1" ht="12.75">
      <c r="B34" s="42" t="s">
        <v>48</v>
      </c>
      <c r="C34" s="43"/>
      <c r="D34" s="43"/>
      <c r="E34" s="31" t="s">
        <v>20</v>
      </c>
      <c r="F34" s="34">
        <f>SUM(F24/F21)*100</f>
        <v>10.79770638333755</v>
      </c>
      <c r="G34" s="34">
        <f>SUM(G24/G21)*100</f>
        <v>5.538461538461538</v>
      </c>
      <c r="H34" s="34">
        <f>SUM(H24/H21)*100</f>
        <v>4.324055666003976</v>
      </c>
      <c r="I34" s="34">
        <f aca="true" t="shared" si="3" ref="I34:AD34">SUM(I24/I21)*100</f>
        <v>2.8852459016393444</v>
      </c>
      <c r="J34" s="34">
        <f t="shared" si="3"/>
        <v>1.7979904812268643</v>
      </c>
      <c r="K34" s="34">
        <f t="shared" si="3"/>
        <v>11.03059581320451</v>
      </c>
      <c r="L34" s="34">
        <f t="shared" si="3"/>
        <v>0.7616974972796519</v>
      </c>
      <c r="M34" s="34">
        <f t="shared" si="3"/>
        <v>0.5711565920990005</v>
      </c>
      <c r="N34" s="34">
        <f t="shared" si="3"/>
        <v>3.641346906812842</v>
      </c>
      <c r="O34" s="34">
        <f t="shared" si="3"/>
        <v>4.10783055198973</v>
      </c>
      <c r="P34" s="34">
        <f t="shared" si="3"/>
        <v>1.0335506439815552</v>
      </c>
      <c r="Q34" s="34">
        <f t="shared" si="3"/>
        <v>0.6660168940870694</v>
      </c>
      <c r="R34" s="34">
        <f t="shared" si="3"/>
        <v>0.7087172218284904</v>
      </c>
      <c r="S34" s="34">
        <f t="shared" si="3"/>
        <v>3.7578288100208765</v>
      </c>
      <c r="T34" s="34">
        <f t="shared" si="3"/>
        <v>2.3839397741530743</v>
      </c>
      <c r="U34" s="34">
        <f t="shared" si="3"/>
        <v>0.7383100902378998</v>
      </c>
      <c r="V34" s="34">
        <f t="shared" si="3"/>
        <v>2.2633263092172013</v>
      </c>
      <c r="W34" s="34">
        <f t="shared" si="3"/>
        <v>1.5469613259668509</v>
      </c>
      <c r="X34" s="34">
        <f t="shared" si="3"/>
        <v>2.376237623762376</v>
      </c>
      <c r="Y34" s="34">
        <f t="shared" si="3"/>
        <v>5.194945848375451</v>
      </c>
      <c r="Z34" s="34">
        <f t="shared" si="3"/>
        <v>2.3201128703558553</v>
      </c>
      <c r="AA34" s="34">
        <f t="shared" si="3"/>
        <v>3.5859519408502774</v>
      </c>
      <c r="AB34" s="34">
        <f t="shared" si="3"/>
        <v>6.25</v>
      </c>
      <c r="AC34" s="34">
        <f t="shared" si="3"/>
        <v>0.888585099111415</v>
      </c>
      <c r="AD34" s="34">
        <f t="shared" si="3"/>
        <v>5.249994574770513</v>
      </c>
    </row>
    <row r="35" spans="2:30" s="12" customFormat="1" ht="12.75">
      <c r="B35" s="42" t="s">
        <v>49</v>
      </c>
      <c r="C35" s="43"/>
      <c r="D35" s="43"/>
      <c r="E35" s="31" t="s">
        <v>21</v>
      </c>
      <c r="F35" s="34">
        <f>SUM(F25/F21)*100</f>
        <v>6.79863394889957</v>
      </c>
      <c r="G35" s="34">
        <f>SUM(G25/G21)*100</f>
        <v>3.2579185520361995</v>
      </c>
      <c r="H35" s="34">
        <f>SUM(H25/H21)*100</f>
        <v>2.253147779986746</v>
      </c>
      <c r="I35" s="34">
        <f aca="true" t="shared" si="4" ref="I35:AD35">SUM(I25/I21)*100</f>
        <v>0.6775956284153005</v>
      </c>
      <c r="J35" s="34">
        <f t="shared" si="4"/>
        <v>0.370174510840825</v>
      </c>
      <c r="K35" s="34">
        <f t="shared" si="4"/>
        <v>2.737520128824477</v>
      </c>
      <c r="L35" s="34">
        <f t="shared" si="4"/>
        <v>0.38084874863982593</v>
      </c>
      <c r="M35" s="34">
        <f t="shared" si="4"/>
        <v>0.28557829604950025</v>
      </c>
      <c r="N35" s="34">
        <f t="shared" si="4"/>
        <v>0.8809710258418167</v>
      </c>
      <c r="O35" s="34">
        <f t="shared" si="4"/>
        <v>3.530166880616174</v>
      </c>
      <c r="P35" s="34">
        <f t="shared" si="4"/>
        <v>0.31801558276355546</v>
      </c>
      <c r="Q35" s="34">
        <f t="shared" si="4"/>
        <v>0.14619883040935672</v>
      </c>
      <c r="R35" s="34">
        <f t="shared" si="4"/>
        <v>0.4016064257028112</v>
      </c>
      <c r="S35" s="34">
        <f t="shared" si="4"/>
        <v>1.0983026232186621</v>
      </c>
      <c r="T35" s="34">
        <f t="shared" si="4"/>
        <v>0.3345880384776244</v>
      </c>
      <c r="U35" s="34">
        <f t="shared" si="4"/>
        <v>0.6015859994531036</v>
      </c>
      <c r="V35" s="34">
        <f t="shared" si="4"/>
        <v>1.436041520330914</v>
      </c>
      <c r="W35" s="34">
        <f t="shared" si="4"/>
        <v>0.8839779005524863</v>
      </c>
      <c r="X35" s="34">
        <f t="shared" si="4"/>
        <v>1.0325318246110324</v>
      </c>
      <c r="Y35" s="34">
        <f t="shared" si="4"/>
        <v>3.3826714801444044</v>
      </c>
      <c r="Z35" s="34">
        <f t="shared" si="4"/>
        <v>0.7838219156607618</v>
      </c>
      <c r="AA35" s="34">
        <f t="shared" si="4"/>
        <v>1.3678373382624769</v>
      </c>
      <c r="AB35" s="34">
        <f t="shared" si="4"/>
        <v>3.1048387096774195</v>
      </c>
      <c r="AC35" s="34">
        <f t="shared" si="4"/>
        <v>0.4442925495557075</v>
      </c>
      <c r="AD35" s="34">
        <f t="shared" si="4"/>
        <v>2.9627178229639113</v>
      </c>
    </row>
    <row r="36" spans="2:30" s="12" customFormat="1" ht="12.75">
      <c r="B36" s="42" t="s">
        <v>50</v>
      </c>
      <c r="C36" s="43"/>
      <c r="D36" s="43"/>
      <c r="E36" s="31" t="s">
        <v>22</v>
      </c>
      <c r="F36" s="34">
        <f>SUM(F26/F21)*100</f>
        <v>16.171262332405767</v>
      </c>
      <c r="G36" s="34">
        <f>SUM(G26/G21)*100</f>
        <v>9.393665158371041</v>
      </c>
      <c r="H36" s="34">
        <f>SUM(H26/H21)*100</f>
        <v>13.916500994035786</v>
      </c>
      <c r="I36" s="34">
        <f aca="true" t="shared" si="5" ref="I36:AD36">SUM(I26/I21)*100</f>
        <v>4.786885245901639</v>
      </c>
      <c r="J36" s="34">
        <f t="shared" si="5"/>
        <v>2.1152829190904283</v>
      </c>
      <c r="K36" s="34">
        <f t="shared" si="5"/>
        <v>8.695652173913043</v>
      </c>
      <c r="L36" s="34">
        <f t="shared" si="5"/>
        <v>3.917301414581066</v>
      </c>
      <c r="M36" s="34">
        <f t="shared" si="5"/>
        <v>4.140885292717753</v>
      </c>
      <c r="N36" s="34">
        <f t="shared" si="5"/>
        <v>4.7376664056382145</v>
      </c>
      <c r="O36" s="34">
        <f t="shared" si="5"/>
        <v>10.654685494223363</v>
      </c>
      <c r="P36" s="34">
        <f t="shared" si="5"/>
        <v>1.733184926061377</v>
      </c>
      <c r="Q36" s="34">
        <f t="shared" si="5"/>
        <v>2.144249512670565</v>
      </c>
      <c r="R36" s="34">
        <f t="shared" si="5"/>
        <v>8.669974013701866</v>
      </c>
      <c r="S36" s="34">
        <f t="shared" si="5"/>
        <v>5.482436234909685</v>
      </c>
      <c r="T36" s="34">
        <f t="shared" si="5"/>
        <v>3.596821413634463</v>
      </c>
      <c r="U36" s="34">
        <f t="shared" si="5"/>
        <v>4.812687995624829</v>
      </c>
      <c r="V36" s="34">
        <f t="shared" si="5"/>
        <v>7.882619214859908</v>
      </c>
      <c r="W36" s="34">
        <f t="shared" si="5"/>
        <v>20.883977900552487</v>
      </c>
      <c r="X36" s="34">
        <f t="shared" si="5"/>
        <v>7.765205091937766</v>
      </c>
      <c r="Y36" s="34">
        <f t="shared" si="5"/>
        <v>16.1913357400722</v>
      </c>
      <c r="Z36" s="34">
        <f t="shared" si="5"/>
        <v>4.248314782881329</v>
      </c>
      <c r="AA36" s="34">
        <f t="shared" si="5"/>
        <v>6.0258780036968576</v>
      </c>
      <c r="AB36" s="34">
        <f t="shared" si="5"/>
        <v>11.55241935483871</v>
      </c>
      <c r="AC36" s="34">
        <f t="shared" si="5"/>
        <v>3.4518113465481886</v>
      </c>
      <c r="AD36" s="34">
        <f t="shared" si="5"/>
        <v>10.407760248258501</v>
      </c>
    </row>
    <row r="37" spans="2:30" s="12" customFormat="1" ht="12.75">
      <c r="B37" s="42" t="s">
        <v>51</v>
      </c>
      <c r="C37" s="43"/>
      <c r="D37" s="43"/>
      <c r="E37" s="31" t="s">
        <v>23</v>
      </c>
      <c r="F37" s="34">
        <f>SUM(F27/F21)*100</f>
        <v>2.4327514967535206</v>
      </c>
      <c r="G37" s="34">
        <f>SUM(G27/G21)*100</f>
        <v>0.9773755656108597</v>
      </c>
      <c r="H37" s="34">
        <f>SUM(H27/H21)*100</f>
        <v>2.7170311464546058</v>
      </c>
      <c r="I37" s="34">
        <f aca="true" t="shared" si="6" ref="I37:AD37">SUM(I27/I21)*100</f>
        <v>45.814207650273225</v>
      </c>
      <c r="J37" s="34">
        <f t="shared" si="6"/>
        <v>13.696456901110524</v>
      </c>
      <c r="K37" s="34">
        <f t="shared" si="6"/>
        <v>3.462157809983897</v>
      </c>
      <c r="L37" s="34">
        <f t="shared" si="6"/>
        <v>28.726877040261158</v>
      </c>
      <c r="M37" s="34">
        <f t="shared" si="6"/>
        <v>3.5697287006187532</v>
      </c>
      <c r="N37" s="34">
        <f t="shared" si="6"/>
        <v>13.243931088488644</v>
      </c>
      <c r="O37" s="34">
        <f t="shared" si="6"/>
        <v>2.5673940949935816</v>
      </c>
      <c r="P37" s="34">
        <f t="shared" si="6"/>
        <v>7.044045158212753</v>
      </c>
      <c r="Q37" s="34">
        <f t="shared" si="6"/>
        <v>10.607537361923326</v>
      </c>
      <c r="R37" s="34">
        <f t="shared" si="6"/>
        <v>12.591542641152847</v>
      </c>
      <c r="S37" s="34">
        <f t="shared" si="6"/>
        <v>2.1966052464373242</v>
      </c>
      <c r="T37" s="34">
        <f t="shared" si="6"/>
        <v>12.547051442910917</v>
      </c>
      <c r="U37" s="34">
        <f t="shared" si="6"/>
        <v>47.88077659283566</v>
      </c>
      <c r="V37" s="34">
        <f t="shared" si="6"/>
        <v>14.500897525950208</v>
      </c>
      <c r="W37" s="34">
        <f t="shared" si="6"/>
        <v>4.198895027624309</v>
      </c>
      <c r="X37" s="34">
        <f t="shared" si="6"/>
        <v>15.233380480905234</v>
      </c>
      <c r="Y37" s="34">
        <f t="shared" si="6"/>
        <v>5.368231046931408</v>
      </c>
      <c r="Z37" s="34">
        <f t="shared" si="6"/>
        <v>4.405079166013482</v>
      </c>
      <c r="AA37" s="34">
        <f t="shared" si="6"/>
        <v>8.243992606284658</v>
      </c>
      <c r="AB37" s="34">
        <f t="shared" si="6"/>
        <v>3.508064516129032</v>
      </c>
      <c r="AC37" s="34">
        <f t="shared" si="6"/>
        <v>5.809979494190021</v>
      </c>
      <c r="AD37" s="34">
        <f t="shared" si="6"/>
        <v>8.256656756580803</v>
      </c>
    </row>
    <row r="38" spans="2:30" s="12" customFormat="1" ht="12.75">
      <c r="B38" s="42" t="s">
        <v>52</v>
      </c>
      <c r="C38" s="43"/>
      <c r="D38" s="43"/>
      <c r="E38" s="31" t="s">
        <v>24</v>
      </c>
      <c r="F38" s="34">
        <f>SUM(F28/F21)*100</f>
        <v>26.876212159541275</v>
      </c>
      <c r="G38" s="34">
        <f>SUM(G28/G21)*100</f>
        <v>47.800904977375566</v>
      </c>
      <c r="H38" s="34">
        <f>SUM(H28/H21)*100</f>
        <v>29.290921139827702</v>
      </c>
      <c r="I38" s="34">
        <f aca="true" t="shared" si="7" ref="I38:AD38">SUM(I28/I21)*100</f>
        <v>9.55191256830601</v>
      </c>
      <c r="J38" s="34">
        <f t="shared" si="7"/>
        <v>9.254362771020624</v>
      </c>
      <c r="K38" s="34">
        <f t="shared" si="7"/>
        <v>42.8341384863124</v>
      </c>
      <c r="L38" s="34">
        <f t="shared" si="7"/>
        <v>16.866158868335145</v>
      </c>
      <c r="M38" s="34">
        <f t="shared" si="7"/>
        <v>31.50880533079486</v>
      </c>
      <c r="N38" s="34">
        <f t="shared" si="7"/>
        <v>14.271730618637433</v>
      </c>
      <c r="O38" s="34">
        <f t="shared" si="7"/>
        <v>38.960205391527595</v>
      </c>
      <c r="P38" s="34">
        <f t="shared" si="7"/>
        <v>21.434250278263637</v>
      </c>
      <c r="Q38" s="34">
        <f t="shared" si="7"/>
        <v>7.326185834957764</v>
      </c>
      <c r="R38" s="34">
        <f t="shared" si="7"/>
        <v>6.425702811244979</v>
      </c>
      <c r="S38" s="34">
        <f t="shared" si="7"/>
        <v>54.6246709630571</v>
      </c>
      <c r="T38" s="34">
        <f t="shared" si="7"/>
        <v>6.817231283981598</v>
      </c>
      <c r="U38" s="34">
        <f t="shared" si="7"/>
        <v>19.44216570959803</v>
      </c>
      <c r="V38" s="34">
        <f t="shared" si="7"/>
        <v>10.036681495356278</v>
      </c>
      <c r="W38" s="34">
        <f t="shared" si="7"/>
        <v>17.900552486187845</v>
      </c>
      <c r="X38" s="34">
        <f t="shared" si="7"/>
        <v>8.16124469589816</v>
      </c>
      <c r="Y38" s="34">
        <f t="shared" si="7"/>
        <v>18.227436823104693</v>
      </c>
      <c r="Z38" s="34">
        <f t="shared" si="7"/>
        <v>8.073365731305847</v>
      </c>
      <c r="AA38" s="34">
        <f t="shared" si="7"/>
        <v>14.380776340110907</v>
      </c>
      <c r="AB38" s="34">
        <f t="shared" si="7"/>
        <v>34.11290322580645</v>
      </c>
      <c r="AC38" s="34">
        <f t="shared" si="7"/>
        <v>5.878332194121668</v>
      </c>
      <c r="AD38" s="34">
        <f t="shared" si="7"/>
        <v>21.990082680497387</v>
      </c>
    </row>
    <row r="39" spans="2:30" s="12" customFormat="1" ht="12.75" customHeight="1">
      <c r="B39" s="42" t="s">
        <v>53</v>
      </c>
      <c r="C39" s="43"/>
      <c r="D39" s="43"/>
      <c r="E39" s="31" t="s">
        <v>25</v>
      </c>
      <c r="F39" s="34">
        <f>SUM(F29/F21)*100</f>
        <v>4.827557129606206</v>
      </c>
      <c r="G39" s="34">
        <f>SUM(G29/G21)*100</f>
        <v>3.7828054298642533</v>
      </c>
      <c r="H39" s="34">
        <f>SUM(H29/H21)*100</f>
        <v>4.158383035122597</v>
      </c>
      <c r="I39" s="34">
        <f aca="true" t="shared" si="8" ref="I39:AD39">SUM(I29/I21)*100</f>
        <v>4.284153005464481</v>
      </c>
      <c r="J39" s="34">
        <f t="shared" si="8"/>
        <v>4.812268640930725</v>
      </c>
      <c r="K39" s="34">
        <f t="shared" si="8"/>
        <v>5.475040257648954</v>
      </c>
      <c r="L39" s="34">
        <f t="shared" si="8"/>
        <v>2.3394994559303592</v>
      </c>
      <c r="M39" s="34">
        <f t="shared" si="8"/>
        <v>1.951451689671585</v>
      </c>
      <c r="N39" s="34">
        <f t="shared" si="8"/>
        <v>2.965935787000783</v>
      </c>
      <c r="O39" s="34">
        <f t="shared" si="8"/>
        <v>5.006418485237484</v>
      </c>
      <c r="P39" s="34">
        <f t="shared" si="8"/>
        <v>1.1448560979487994</v>
      </c>
      <c r="Q39" s="34">
        <f t="shared" si="8"/>
        <v>1.4457439896036386</v>
      </c>
      <c r="R39" s="34">
        <f t="shared" si="8"/>
        <v>2.6222537207654146</v>
      </c>
      <c r="S39" s="34">
        <f t="shared" si="8"/>
        <v>5.872742125805573</v>
      </c>
      <c r="T39" s="34">
        <f t="shared" si="8"/>
        <v>0.6273525721455459</v>
      </c>
      <c r="U39" s="34">
        <f t="shared" si="8"/>
        <v>3.226688542521192</v>
      </c>
      <c r="V39" s="34">
        <f t="shared" si="8"/>
        <v>3.371575743385624</v>
      </c>
      <c r="W39" s="34">
        <f t="shared" si="8"/>
        <v>3.2044198895027622</v>
      </c>
      <c r="X39" s="34">
        <f t="shared" si="8"/>
        <v>2.1357850070721356</v>
      </c>
      <c r="Y39" s="34">
        <f t="shared" si="8"/>
        <v>4.346570397111913</v>
      </c>
      <c r="Z39" s="34">
        <f t="shared" si="8"/>
        <v>2.3514657469822855</v>
      </c>
      <c r="AA39" s="34">
        <f t="shared" si="8"/>
        <v>3.493530499075786</v>
      </c>
      <c r="AB39" s="34">
        <f t="shared" si="8"/>
        <v>4.919354838709678</v>
      </c>
      <c r="AC39" s="34">
        <f t="shared" si="8"/>
        <v>2.802460697197539</v>
      </c>
      <c r="AD39" s="34">
        <f t="shared" si="8"/>
        <v>3.8535405047633517</v>
      </c>
    </row>
    <row r="40" spans="2:30" s="12" customFormat="1" ht="12.75">
      <c r="B40" s="42" t="s">
        <v>54</v>
      </c>
      <c r="C40" s="43"/>
      <c r="D40" s="43"/>
      <c r="E40" s="31" t="s">
        <v>27</v>
      </c>
      <c r="F40" s="34">
        <f>SUM(F30/F21)*100</f>
        <v>22.354330044691796</v>
      </c>
      <c r="G40" s="34">
        <f>SUM(G30/G21)*100</f>
        <v>25.592760180995477</v>
      </c>
      <c r="H40" s="34">
        <f>SUM(H30/H21)*100</f>
        <v>40.78860172299536</v>
      </c>
      <c r="I40" s="34">
        <f aca="true" t="shared" si="9" ref="I40:AD40">SUM(I30/I21)*100</f>
        <v>31.453551912568305</v>
      </c>
      <c r="J40" s="34">
        <f t="shared" si="9"/>
        <v>67.4246430460074</v>
      </c>
      <c r="K40" s="34">
        <f t="shared" si="9"/>
        <v>24.396135265700483</v>
      </c>
      <c r="L40" s="34">
        <f t="shared" si="9"/>
        <v>46.84439608269859</v>
      </c>
      <c r="M40" s="34">
        <f t="shared" si="9"/>
        <v>62.73203236554021</v>
      </c>
      <c r="N40" s="34">
        <f t="shared" si="9"/>
        <v>59.191464369616284</v>
      </c>
      <c r="O40" s="34">
        <f t="shared" si="9"/>
        <v>32.670089858793325</v>
      </c>
      <c r="P40" s="34">
        <f t="shared" si="9"/>
        <v>67.05358562569566</v>
      </c>
      <c r="Q40" s="34">
        <f t="shared" si="9"/>
        <v>77.29044834307992</v>
      </c>
      <c r="R40" s="34">
        <f t="shared" si="9"/>
        <v>68.0132293881408</v>
      </c>
      <c r="S40" s="34">
        <f t="shared" si="9"/>
        <v>25.53326676953799</v>
      </c>
      <c r="T40" s="34">
        <f t="shared" si="9"/>
        <v>73.60936846507738</v>
      </c>
      <c r="U40" s="34">
        <f t="shared" si="9"/>
        <v>22.80557834290402</v>
      </c>
      <c r="V40" s="34">
        <f t="shared" si="9"/>
        <v>59.2367127136502</v>
      </c>
      <c r="W40" s="34">
        <f t="shared" si="9"/>
        <v>51.712707182320436</v>
      </c>
      <c r="X40" s="34">
        <f t="shared" si="9"/>
        <v>62.75813295615276</v>
      </c>
      <c r="Y40" s="34">
        <f t="shared" si="9"/>
        <v>44.24548736462094</v>
      </c>
      <c r="Z40" s="34">
        <f t="shared" si="9"/>
        <v>77.2534880075247</v>
      </c>
      <c r="AA40" s="34">
        <f t="shared" si="9"/>
        <v>61.86691312384474</v>
      </c>
      <c r="AB40" s="34">
        <f t="shared" si="9"/>
        <v>29.838709677419356</v>
      </c>
      <c r="AC40" s="34">
        <f t="shared" si="9"/>
        <v>80.45112781954887</v>
      </c>
      <c r="AD40" s="34">
        <f t="shared" si="9"/>
        <v>43.59334649855689</v>
      </c>
    </row>
    <row r="41" spans="2:30" s="12" customFormat="1" ht="12.75">
      <c r="B41" s="42" t="s">
        <v>61</v>
      </c>
      <c r="C41" s="43"/>
      <c r="D41" s="43"/>
      <c r="E41" s="31" t="s">
        <v>26</v>
      </c>
      <c r="F41" s="34">
        <f>SUM(F31/F21)*100</f>
        <v>0.12437810945273632</v>
      </c>
      <c r="G41" s="34">
        <f>SUM(G31/G21)*100</f>
        <v>0.16289592760180996</v>
      </c>
      <c r="H41" s="34">
        <f>SUM(H31/H21)*100</f>
        <v>0.08283631544068919</v>
      </c>
      <c r="I41" s="34">
        <f aca="true" t="shared" si="10" ref="I41:AD41">SUM(I31/I21)*100</f>
        <v>0.1092896174863388</v>
      </c>
      <c r="J41" s="34">
        <f t="shared" si="10"/>
        <v>0.052882072977260705</v>
      </c>
      <c r="K41" s="34">
        <f t="shared" si="10"/>
        <v>0</v>
      </c>
      <c r="L41" s="34">
        <f t="shared" si="10"/>
        <v>0</v>
      </c>
      <c r="M41" s="34">
        <f t="shared" si="10"/>
        <v>0</v>
      </c>
      <c r="N41" s="34">
        <f t="shared" si="10"/>
        <v>0.04894283476898982</v>
      </c>
      <c r="O41" s="34">
        <f t="shared" si="10"/>
        <v>0.12836970474967907</v>
      </c>
      <c r="P41" s="34">
        <f t="shared" si="10"/>
        <v>0.03180155827635554</v>
      </c>
      <c r="Q41" s="34">
        <f t="shared" si="10"/>
        <v>0.016244314489928524</v>
      </c>
      <c r="R41" s="34">
        <f t="shared" si="10"/>
        <v>0</v>
      </c>
      <c r="S41" s="34">
        <f t="shared" si="10"/>
        <v>0.018153762367250612</v>
      </c>
      <c r="T41" s="34">
        <f t="shared" si="10"/>
        <v>0</v>
      </c>
      <c r="U41" s="34">
        <f t="shared" si="10"/>
        <v>0.10937927262783702</v>
      </c>
      <c r="V41" s="34">
        <f t="shared" si="10"/>
        <v>0.023413720440177945</v>
      </c>
      <c r="W41" s="34">
        <f t="shared" si="10"/>
        <v>0</v>
      </c>
      <c r="X41" s="34">
        <f t="shared" si="10"/>
        <v>0.08486562942008487</v>
      </c>
      <c r="Y41" s="34">
        <f t="shared" si="10"/>
        <v>0.10108303249097472</v>
      </c>
      <c r="Z41" s="34">
        <f t="shared" si="10"/>
        <v>0.04702931493964571</v>
      </c>
      <c r="AA41" s="34">
        <f t="shared" si="10"/>
        <v>0.22181146025878</v>
      </c>
      <c r="AB41" s="34">
        <f t="shared" si="10"/>
        <v>0.06048387096774194</v>
      </c>
      <c r="AC41" s="34">
        <f t="shared" si="10"/>
        <v>0.03417634996582365</v>
      </c>
      <c r="AD41" s="34">
        <f t="shared" si="10"/>
        <v>0.08192096525683036</v>
      </c>
    </row>
    <row r="42" spans="6:25" s="3" customFormat="1" ht="12">
      <c r="F42" s="14"/>
      <c r="X42" s="14"/>
      <c r="Y42" s="14"/>
    </row>
    <row r="43" s="3" customFormat="1" ht="12">
      <c r="F43" s="14"/>
    </row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11" customFormat="1" ht="12"/>
    <row r="70" s="11" customFormat="1" ht="12"/>
    <row r="71" s="11" customFormat="1" ht="12"/>
    <row r="72" s="11" customFormat="1" ht="12"/>
    <row r="73" s="11" customFormat="1" ht="12"/>
    <row r="74" s="11" customFormat="1" ht="12"/>
    <row r="75" s="11" customFormat="1" ht="12"/>
    <row r="76" s="11" customFormat="1" ht="12"/>
    <row r="77" s="11" customFormat="1" ht="12"/>
    <row r="78" s="11" customFormat="1" ht="12"/>
    <row r="79" s="11" customFormat="1" ht="12"/>
    <row r="80" s="11" customFormat="1" ht="12"/>
    <row r="81" s="11" customFormat="1" ht="12"/>
    <row r="82" s="11" customFormat="1" ht="12"/>
    <row r="83" s="11" customFormat="1" ht="12"/>
    <row r="84" s="11" customFormat="1" ht="12"/>
    <row r="85" s="11" customFormat="1" ht="12"/>
    <row r="86" s="11" customFormat="1" ht="12"/>
    <row r="87" s="11" customFormat="1" ht="12"/>
    <row r="88" s="11" customFormat="1" ht="12"/>
    <row r="89" s="11" customFormat="1" ht="12"/>
    <row r="90" s="11" customFormat="1" ht="12"/>
    <row r="91" s="11" customFormat="1" ht="12"/>
    <row r="92" s="11" customFormat="1" ht="12"/>
    <row r="93" s="11" customFormat="1" ht="12"/>
    <row r="94" s="11" customFormat="1" ht="12"/>
    <row r="95" s="11" customFormat="1" ht="12"/>
  </sheetData>
  <mergeCells count="22">
    <mergeCell ref="B40:D40"/>
    <mergeCell ref="B41:D41"/>
    <mergeCell ref="B32:D32"/>
    <mergeCell ref="B33:D33"/>
    <mergeCell ref="B34:D34"/>
    <mergeCell ref="B35:D35"/>
    <mergeCell ref="B36:D36"/>
    <mergeCell ref="B37:D37"/>
    <mergeCell ref="B38:D38"/>
    <mergeCell ref="B6:C6"/>
    <mergeCell ref="B27:D27"/>
    <mergeCell ref="B28:D28"/>
    <mergeCell ref="B18:D18"/>
    <mergeCell ref="B22:D22"/>
    <mergeCell ref="B26:D26"/>
    <mergeCell ref="B23:D23"/>
    <mergeCell ref="B24:D24"/>
    <mergeCell ref="B25:D25"/>
    <mergeCell ref="B39:D39"/>
    <mergeCell ref="B31:D31"/>
    <mergeCell ref="B29:D29"/>
    <mergeCell ref="B30:D30"/>
  </mergeCells>
  <printOptions/>
  <pageMargins left="0.75" right="0.09" top="1" bottom="1" header="0" footer="0"/>
  <pageSetup horizontalDpi="300" verticalDpi="300" orientation="landscape" paperSize="124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Son</cp:lastModifiedBy>
  <cp:lastPrinted>2007-10-26T23:23:41Z</cp:lastPrinted>
  <dcterms:created xsi:type="dcterms:W3CDTF">2006-09-21T20:02:48Z</dcterms:created>
  <dcterms:modified xsi:type="dcterms:W3CDTF">2007-10-26T23:23:51Z</dcterms:modified>
  <cp:category/>
  <cp:version/>
  <cp:contentType/>
  <cp:contentStatus/>
</cp:coreProperties>
</file>