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09" sheetId="1" r:id="rId1"/>
  </sheets>
  <definedNames>
    <definedName name="_xlnm.Print_Area" localSheetId="0">'23_09'!$A$1:$AD$28</definedName>
  </definedNames>
  <calcPr fullCalcOnLoad="1"/>
</workbook>
</file>

<file path=xl/sharedStrings.xml><?xml version="1.0" encoding="utf-8"?>
<sst xmlns="http://schemas.openxmlformats.org/spreadsheetml/2006/main" count="86" uniqueCount="86">
  <si>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</si>
  <si>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</si>
  <si>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</si>
  <si>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</si>
  <si>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</si>
  <si>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</si>
  <si>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</si>
  <si>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</si>
  <si>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</si>
  <si>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</si>
  <si>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</si>
  <si>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</si>
  <si>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</si>
  <si>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</si>
  <si>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</si>
  <si>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</si>
  <si>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</si>
  <si>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</si>
  <si>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</si>
  <si>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</si>
  <si>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</si>
  <si>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</si>
  <si>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</si>
  <si>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</si>
  <si>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</si>
  <si>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</si>
  <si>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</si>
  <si>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</si>
  <si>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</si>
  <si>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</si>
  <si>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</si>
  <si>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</si>
  <si>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09a Total Población mayor de 7 años</t>
  </si>
  <si>
    <t>T_POB_MAS7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</si>
  <si>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</si>
  <si>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</si>
  <si>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</si>
  <si>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</si>
  <si>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</si>
  <si>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</si>
  <si>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</si>
  <si>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</si>
  <si>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</si>
  <si>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</si>
  <si>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</si>
  <si>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</si>
  <si>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</si>
  <si>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</si>
  <si>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</si>
  <si>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</si>
  <si>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</si>
  <si>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</si>
  <si>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</si>
  <si>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</si>
  <si>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</si>
  <si>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</si>
  <si>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</si>
  <si>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</si>
  <si>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</si>
  <si>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</si>
  <si>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</si>
  <si>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</si>
  <si>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</si>
  <si>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</si>
  <si>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</si>
  <si>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</si>
  <si>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</si>
  <si>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</si>
  <si>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</si>
  <si>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</si>
  <si>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</si>
  <si>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</si>
  <si>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</si>
  <si>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</si>
  <si>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</si>
  <si>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</si>
  <si>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</si>
  <si>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</si>
  <si>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</si>
  <si>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</si>
  <si>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</si>
  <si>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</si>
  <si>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</si>
  <si>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</si>
  <si>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23 - 09</t>
  </si>
  <si>
    <t>Municipios del Departamento de Quetzaltenango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</si>
</sst>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7" xfId="0" applyNumberFormat="1" applyFont="1" applyFill="1" applyBorder="1" applyAlignment="1">
      <alignment horizontal="left"/>
    </xf>
    <xf numFmtId="2" fontId="0" fillId="3" borderId="7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174" fontId="0" fillId="3" borderId="7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295275</xdr:colOff>
      <xdr:row>8</xdr:row>
      <xdr:rowOff>104775</xdr:rowOff>
    </xdr:from>
    <xdr:to>
      <xdr:col>20</xdr:col>
      <xdr:colOff>714375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13335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zoomScale="55" zoomScaleNormal="55" workbookViewId="0" topLeftCell="A1">
      <selection activeCell="Q59" sqref="Q5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6" max="6" width="13.7109375" style="0" customWidth="1"/>
    <col min="7" max="7" width="14.140625" style="0" customWidth="1"/>
    <col min="9" max="9" width="13.28125" style="0" customWidth="1"/>
    <col min="17" max="17" width="12.7109375" style="0" customWidth="1"/>
    <col min="30" max="30" width="14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2" t="s">
        <v>4</v>
      </c>
      <c r="B6" s="43"/>
      <c r="D6" s="44" t="s">
        <v>84</v>
      </c>
      <c r="E6" s="45"/>
    </row>
    <row r="7" s="6" customFormat="1" ht="12"/>
    <row r="8" spans="2:30" ht="12.75">
      <c r="B8" s="16" t="s">
        <v>9</v>
      </c>
      <c r="C8" s="17"/>
      <c r="D8" s="18" t="s">
        <v>15</v>
      </c>
      <c r="E8" s="17"/>
      <c r="F8" s="17"/>
      <c r="G8" s="17"/>
      <c r="H8" s="11"/>
      <c r="I8" s="38"/>
      <c r="J8" s="38"/>
      <c r="K8" s="38"/>
      <c r="L8" s="38"/>
      <c r="M8" s="38"/>
      <c r="N8" s="38"/>
      <c r="O8" s="38"/>
      <c r="P8" s="38"/>
      <c r="Q8" s="38"/>
      <c r="R8" s="38"/>
      <c r="S8" s="6"/>
      <c r="T8" s="7"/>
      <c r="U8" s="7"/>
      <c r="V8" s="7"/>
      <c r="W8" s="7"/>
      <c r="X8" s="6"/>
      <c r="Y8" s="6"/>
      <c r="Z8" s="6"/>
      <c r="AA8" s="6"/>
      <c r="AB8" s="6"/>
      <c r="AC8" s="6"/>
      <c r="AD8" s="6"/>
    </row>
    <row r="9" spans="2:30" ht="12.75">
      <c r="B9" s="19" t="s">
        <v>13</v>
      </c>
      <c r="C9" s="20"/>
      <c r="D9" s="21" t="s">
        <v>16</v>
      </c>
      <c r="E9" s="20"/>
      <c r="F9" s="20"/>
      <c r="G9" s="20"/>
      <c r="H9" s="12"/>
      <c r="I9" s="38"/>
      <c r="J9" s="38"/>
      <c r="K9" s="38"/>
      <c r="L9" s="38"/>
      <c r="M9" s="38"/>
      <c r="N9" s="38"/>
      <c r="O9" s="38"/>
      <c r="P9" s="38"/>
      <c r="Q9" s="38"/>
      <c r="R9" s="38"/>
      <c r="S9" s="6"/>
      <c r="T9" s="8"/>
      <c r="U9" s="8"/>
      <c r="V9" s="8"/>
      <c r="W9" s="8"/>
      <c r="X9" s="9"/>
      <c r="Y9" s="9"/>
      <c r="Z9" s="9"/>
      <c r="AA9" s="9"/>
      <c r="AB9" s="9"/>
      <c r="AC9" s="9"/>
      <c r="AD9" s="9"/>
    </row>
    <row r="10" spans="2:30" ht="12.75">
      <c r="B10" s="19"/>
      <c r="C10" s="20"/>
      <c r="D10" s="21" t="s">
        <v>17</v>
      </c>
      <c r="E10" s="20"/>
      <c r="F10" s="20"/>
      <c r="G10" s="20"/>
      <c r="H10" s="12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6"/>
      <c r="T10" s="8"/>
      <c r="U10" s="8"/>
      <c r="V10" s="8"/>
      <c r="W10" s="8"/>
      <c r="X10" s="9"/>
      <c r="Y10" s="9"/>
      <c r="Z10" s="9"/>
      <c r="AA10" s="9"/>
      <c r="AB10" s="9"/>
      <c r="AC10" s="9"/>
      <c r="AD10" s="9"/>
    </row>
    <row r="11" spans="2:30" ht="12.75">
      <c r="B11" s="22" t="s">
        <v>5</v>
      </c>
      <c r="C11" s="23"/>
      <c r="D11" s="23" t="s">
        <v>85</v>
      </c>
      <c r="E11" s="23"/>
      <c r="F11" s="23"/>
      <c r="G11" s="23"/>
      <c r="H11" s="12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6"/>
      <c r="T11" s="7"/>
      <c r="U11" s="7"/>
      <c r="V11" s="7"/>
      <c r="W11" s="7"/>
      <c r="X11" s="6"/>
      <c r="Y11" s="6"/>
      <c r="Z11" s="6"/>
      <c r="AA11" s="6"/>
      <c r="AB11" s="6"/>
      <c r="AC11" s="6"/>
      <c r="AD11" s="6"/>
    </row>
    <row r="12" spans="2:30" ht="12.75">
      <c r="B12" s="22" t="s">
        <v>6</v>
      </c>
      <c r="C12" s="23"/>
      <c r="D12" s="24">
        <v>2002</v>
      </c>
      <c r="E12" s="24"/>
      <c r="F12" s="23"/>
      <c r="G12" s="23"/>
      <c r="H12" s="1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6"/>
      <c r="T12" s="7"/>
      <c r="U12" s="7"/>
      <c r="V12" s="7"/>
      <c r="W12" s="7"/>
      <c r="X12" s="6"/>
      <c r="Y12" s="6"/>
      <c r="Z12" s="6"/>
      <c r="AA12" s="6"/>
      <c r="AB12" s="6"/>
      <c r="AC12" s="6"/>
      <c r="AD12" s="6"/>
    </row>
    <row r="13" spans="2:30" ht="12.75">
      <c r="B13" s="22" t="s">
        <v>7</v>
      </c>
      <c r="C13" s="23"/>
      <c r="D13" s="23" t="s">
        <v>14</v>
      </c>
      <c r="E13" s="23"/>
      <c r="F13" s="23"/>
      <c r="G13" s="23"/>
      <c r="H13" s="12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6"/>
      <c r="T13" s="7"/>
      <c r="U13" s="7"/>
      <c r="V13" s="7"/>
      <c r="W13" s="7"/>
      <c r="X13" s="6"/>
      <c r="Y13" s="6"/>
      <c r="Z13" s="6"/>
      <c r="AA13" s="6"/>
      <c r="AB13" s="6"/>
      <c r="AC13" s="6"/>
      <c r="AD13" s="6"/>
    </row>
    <row r="14" spans="2:30" ht="12.75">
      <c r="B14" s="25" t="s">
        <v>8</v>
      </c>
      <c r="C14" s="26"/>
      <c r="D14" s="26" t="s">
        <v>10</v>
      </c>
      <c r="E14" s="26"/>
      <c r="F14" s="26"/>
      <c r="G14" s="26"/>
      <c r="H14" s="13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6"/>
      <c r="T14" s="7"/>
      <c r="U14" s="7"/>
      <c r="V14" s="7"/>
      <c r="W14" s="7"/>
      <c r="X14" s="6"/>
      <c r="Y14" s="6"/>
      <c r="Z14" s="6"/>
      <c r="AA14" s="6"/>
      <c r="AB14" s="6"/>
      <c r="AC14" s="6"/>
      <c r="AD14" s="6"/>
    </row>
    <row r="18" spans="2:30" ht="43.5" customHeight="1">
      <c r="B18" s="49"/>
      <c r="C18" s="50"/>
      <c r="D18" s="50"/>
      <c r="E18" s="51"/>
      <c r="F18" s="14" t="s">
        <v>34</v>
      </c>
      <c r="G18" s="14" t="s">
        <v>35</v>
      </c>
      <c r="H18" s="14" t="s">
        <v>36</v>
      </c>
      <c r="I18" s="14" t="s">
        <v>37</v>
      </c>
      <c r="J18" s="14" t="s">
        <v>38</v>
      </c>
      <c r="K18" s="14" t="s">
        <v>39</v>
      </c>
      <c r="L18" s="14" t="s">
        <v>40</v>
      </c>
      <c r="M18" s="14" t="s">
        <v>41</v>
      </c>
      <c r="N18" s="14" t="s">
        <v>42</v>
      </c>
      <c r="O18" s="14" t="s">
        <v>43</v>
      </c>
      <c r="P18" s="14" t="s">
        <v>44</v>
      </c>
      <c r="Q18" s="14" t="s">
        <v>45</v>
      </c>
      <c r="R18" s="14" t="s">
        <v>46</v>
      </c>
      <c r="S18" s="14" t="s">
        <v>47</v>
      </c>
      <c r="T18" s="14" t="s">
        <v>48</v>
      </c>
      <c r="U18" s="14" t="s">
        <v>49</v>
      </c>
      <c r="V18" s="14" t="s">
        <v>50</v>
      </c>
      <c r="W18" s="14" t="s">
        <v>51</v>
      </c>
      <c r="X18" s="14" t="s">
        <v>52</v>
      </c>
      <c r="Y18" s="14" t="s">
        <v>53</v>
      </c>
      <c r="Z18" s="14" t="s">
        <v>54</v>
      </c>
      <c r="AA18" s="14" t="s">
        <v>55</v>
      </c>
      <c r="AB18" s="14" t="s">
        <v>56</v>
      </c>
      <c r="AC18" s="14" t="s">
        <v>57</v>
      </c>
      <c r="AD18" s="14" t="s">
        <v>58</v>
      </c>
    </row>
    <row r="19" spans="2:30" ht="12.75">
      <c r="B19" s="46" t="s">
        <v>12</v>
      </c>
      <c r="C19" s="47"/>
      <c r="D19" s="48"/>
      <c r="E19" s="27" t="s">
        <v>11</v>
      </c>
      <c r="F19" s="15" t="s">
        <v>59</v>
      </c>
      <c r="G19" s="15" t="s">
        <v>60</v>
      </c>
      <c r="H19" s="15" t="s">
        <v>61</v>
      </c>
      <c r="I19" s="15" t="s">
        <v>62</v>
      </c>
      <c r="J19" s="15" t="s">
        <v>63</v>
      </c>
      <c r="K19" s="15" t="s">
        <v>64</v>
      </c>
      <c r="L19" s="15" t="s">
        <v>65</v>
      </c>
      <c r="M19" s="15" t="s">
        <v>66</v>
      </c>
      <c r="N19" s="15" t="s">
        <v>67</v>
      </c>
      <c r="O19" s="15" t="s">
        <v>68</v>
      </c>
      <c r="P19" s="15" t="s">
        <v>69</v>
      </c>
      <c r="Q19" s="15" t="s">
        <v>70</v>
      </c>
      <c r="R19" s="15" t="s">
        <v>71</v>
      </c>
      <c r="S19" s="15" t="s">
        <v>72</v>
      </c>
      <c r="T19" s="15" t="s">
        <v>73</v>
      </c>
      <c r="U19" s="15" t="s">
        <v>74</v>
      </c>
      <c r="V19" s="15" t="s">
        <v>75</v>
      </c>
      <c r="W19" s="15" t="s">
        <v>76</v>
      </c>
      <c r="X19" s="15" t="s">
        <v>77</v>
      </c>
      <c r="Y19" s="15" t="s">
        <v>78</v>
      </c>
      <c r="Z19" s="15" t="s">
        <v>79</v>
      </c>
      <c r="AA19" s="15" t="s">
        <v>80</v>
      </c>
      <c r="AB19" s="15" t="s">
        <v>81</v>
      </c>
      <c r="AC19" s="15" t="s">
        <v>82</v>
      </c>
      <c r="AD19" s="15" t="s">
        <v>83</v>
      </c>
    </row>
    <row r="20" spans="2:25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0"/>
      <c r="Y20" s="10"/>
    </row>
    <row r="21" spans="2:33" s="33" customFormat="1" ht="12" customHeight="1">
      <c r="B21" s="39" t="s">
        <v>32</v>
      </c>
      <c r="C21" s="40"/>
      <c r="D21" s="41"/>
      <c r="E21" s="34" t="s">
        <v>33</v>
      </c>
      <c r="F21" s="35">
        <v>106879</v>
      </c>
      <c r="G21" s="35">
        <v>12442</v>
      </c>
      <c r="H21" s="35">
        <v>18045</v>
      </c>
      <c r="I21" s="35">
        <v>23264</v>
      </c>
      <c r="J21" s="35">
        <v>6429</v>
      </c>
      <c r="K21" s="35">
        <v>14629</v>
      </c>
      <c r="L21" s="35">
        <v>7542</v>
      </c>
      <c r="M21" s="35">
        <v>4749</v>
      </c>
      <c r="N21" s="35">
        <v>31861</v>
      </c>
      <c r="O21" s="35">
        <v>3916</v>
      </c>
      <c r="P21" s="35">
        <v>12524</v>
      </c>
      <c r="Q21" s="35">
        <v>15983</v>
      </c>
      <c r="R21" s="35">
        <v>11934</v>
      </c>
      <c r="S21" s="35">
        <v>24581</v>
      </c>
      <c r="T21" s="35">
        <v>7390</v>
      </c>
      <c r="U21" s="35">
        <v>9322</v>
      </c>
      <c r="V21" s="35">
        <v>30287</v>
      </c>
      <c r="W21" s="35">
        <v>5899</v>
      </c>
      <c r="X21" s="35">
        <v>17648</v>
      </c>
      <c r="Y21" s="35">
        <v>75769</v>
      </c>
      <c r="Z21" s="35">
        <v>23463</v>
      </c>
      <c r="AA21" s="35">
        <v>15435</v>
      </c>
      <c r="AB21" s="35">
        <v>11718</v>
      </c>
      <c r="AC21" s="35">
        <v>8907</v>
      </c>
      <c r="AD21" s="36">
        <f aca="true" t="shared" si="0" ref="AD21:AD26">SUM(F21:AC21)</f>
        <v>500616</v>
      </c>
      <c r="AE21" s="37"/>
      <c r="AG21" s="37"/>
    </row>
    <row r="22" spans="2:30" ht="12.75">
      <c r="B22" s="29" t="s">
        <v>25</v>
      </c>
      <c r="C22" s="30"/>
      <c r="D22" s="30"/>
      <c r="E22" s="31" t="s">
        <v>18</v>
      </c>
      <c r="F22" s="28">
        <v>47745</v>
      </c>
      <c r="G22" s="28">
        <v>5539</v>
      </c>
      <c r="H22" s="28">
        <v>6073</v>
      </c>
      <c r="I22" s="28">
        <v>4648</v>
      </c>
      <c r="J22" s="28">
        <v>1897</v>
      </c>
      <c r="K22" s="28">
        <v>1245</v>
      </c>
      <c r="L22" s="28">
        <v>1865</v>
      </c>
      <c r="M22" s="28">
        <v>2243</v>
      </c>
      <c r="N22" s="28">
        <v>10242</v>
      </c>
      <c r="O22" s="28">
        <v>1569</v>
      </c>
      <c r="P22" s="28">
        <v>6306</v>
      </c>
      <c r="Q22" s="28">
        <v>6196</v>
      </c>
      <c r="R22" s="28">
        <v>4239</v>
      </c>
      <c r="S22" s="28">
        <v>11068</v>
      </c>
      <c r="T22" s="28">
        <v>2417</v>
      </c>
      <c r="U22" s="28">
        <v>3663</v>
      </c>
      <c r="V22" s="28">
        <v>12863</v>
      </c>
      <c r="W22" s="28">
        <v>915</v>
      </c>
      <c r="X22" s="28">
        <v>7157</v>
      </c>
      <c r="Y22" s="28">
        <v>27966</v>
      </c>
      <c r="Z22" s="28">
        <v>6407</v>
      </c>
      <c r="AA22" s="28">
        <v>5442</v>
      </c>
      <c r="AB22" s="28">
        <v>4988</v>
      </c>
      <c r="AC22" s="28">
        <v>2926</v>
      </c>
      <c r="AD22" s="36">
        <f t="shared" si="0"/>
        <v>185619</v>
      </c>
    </row>
    <row r="23" spans="2:30" ht="12.75">
      <c r="B23" s="29" t="s">
        <v>26</v>
      </c>
      <c r="C23" s="30"/>
      <c r="D23" s="30"/>
      <c r="E23" s="31" t="s">
        <v>19</v>
      </c>
      <c r="F23" s="28">
        <v>47436</v>
      </c>
      <c r="G23" s="28">
        <v>5525</v>
      </c>
      <c r="H23" s="28">
        <v>6036</v>
      </c>
      <c r="I23" s="28">
        <v>4575</v>
      </c>
      <c r="J23" s="28">
        <v>1891</v>
      </c>
      <c r="K23" s="28">
        <v>1242</v>
      </c>
      <c r="L23" s="28">
        <v>1838</v>
      </c>
      <c r="M23" s="28">
        <v>2101</v>
      </c>
      <c r="N23" s="28">
        <v>10216</v>
      </c>
      <c r="O23" s="28">
        <v>1558</v>
      </c>
      <c r="P23" s="28">
        <v>6289</v>
      </c>
      <c r="Q23" s="28">
        <v>6156</v>
      </c>
      <c r="R23" s="28">
        <v>4233</v>
      </c>
      <c r="S23" s="28">
        <v>11017</v>
      </c>
      <c r="T23" s="28">
        <v>2391</v>
      </c>
      <c r="U23" s="28">
        <v>3657</v>
      </c>
      <c r="V23" s="28">
        <v>12813</v>
      </c>
      <c r="W23" s="28">
        <v>905</v>
      </c>
      <c r="X23" s="28">
        <v>7070</v>
      </c>
      <c r="Y23" s="28">
        <v>27700</v>
      </c>
      <c r="Z23" s="28">
        <v>6379</v>
      </c>
      <c r="AA23" s="28">
        <v>5410</v>
      </c>
      <c r="AB23" s="28">
        <v>4960</v>
      </c>
      <c r="AC23" s="28">
        <v>2926</v>
      </c>
      <c r="AD23" s="36">
        <f t="shared" si="0"/>
        <v>184324</v>
      </c>
    </row>
    <row r="24" spans="2:30" ht="12.75">
      <c r="B24" s="29" t="s">
        <v>27</v>
      </c>
      <c r="C24" s="30"/>
      <c r="D24" s="30"/>
      <c r="E24" s="31" t="s">
        <v>20</v>
      </c>
      <c r="F24" s="28">
        <v>309</v>
      </c>
      <c r="G24" s="28">
        <v>14</v>
      </c>
      <c r="H24" s="28">
        <v>37</v>
      </c>
      <c r="I24" s="28">
        <v>73</v>
      </c>
      <c r="J24" s="28">
        <v>6</v>
      </c>
      <c r="K24" s="28">
        <v>3</v>
      </c>
      <c r="L24" s="28">
        <v>27</v>
      </c>
      <c r="M24" s="28">
        <v>142</v>
      </c>
      <c r="N24" s="28">
        <v>26</v>
      </c>
      <c r="O24" s="28">
        <v>11</v>
      </c>
      <c r="P24" s="28">
        <v>17</v>
      </c>
      <c r="Q24" s="28">
        <v>40</v>
      </c>
      <c r="R24" s="28">
        <v>6</v>
      </c>
      <c r="S24" s="28">
        <v>51</v>
      </c>
      <c r="T24" s="28">
        <v>26</v>
      </c>
      <c r="U24" s="28">
        <v>6</v>
      </c>
      <c r="V24" s="28">
        <v>50</v>
      </c>
      <c r="W24" s="28">
        <v>10</v>
      </c>
      <c r="X24" s="28">
        <v>87</v>
      </c>
      <c r="Y24" s="28">
        <v>266</v>
      </c>
      <c r="Z24" s="28">
        <v>28</v>
      </c>
      <c r="AA24" s="28">
        <v>32</v>
      </c>
      <c r="AB24" s="28">
        <v>28</v>
      </c>
      <c r="AC24" s="28">
        <v>0</v>
      </c>
      <c r="AD24" s="36">
        <f t="shared" si="0"/>
        <v>1295</v>
      </c>
    </row>
    <row r="25" spans="2:30" ht="12.75">
      <c r="B25" s="29" t="s">
        <v>28</v>
      </c>
      <c r="C25" s="30"/>
      <c r="D25" s="30"/>
      <c r="E25" s="31" t="s">
        <v>21</v>
      </c>
      <c r="F25" s="28">
        <v>30975</v>
      </c>
      <c r="G25" s="28">
        <v>3615</v>
      </c>
      <c r="H25" s="28">
        <v>4471</v>
      </c>
      <c r="I25" s="28">
        <v>3962</v>
      </c>
      <c r="J25" s="28">
        <v>1487</v>
      </c>
      <c r="K25" s="28">
        <v>921</v>
      </c>
      <c r="L25" s="28">
        <v>1245</v>
      </c>
      <c r="M25" s="28">
        <v>1351</v>
      </c>
      <c r="N25" s="28">
        <v>8539</v>
      </c>
      <c r="O25" s="28">
        <v>1153</v>
      </c>
      <c r="P25" s="28">
        <v>4025</v>
      </c>
      <c r="Q25" s="28">
        <v>4606</v>
      </c>
      <c r="R25" s="28">
        <v>3733</v>
      </c>
      <c r="S25" s="28">
        <v>8332</v>
      </c>
      <c r="T25" s="28">
        <v>1933</v>
      </c>
      <c r="U25" s="28">
        <v>2690</v>
      </c>
      <c r="V25" s="28">
        <v>8989</v>
      </c>
      <c r="W25" s="28">
        <v>704</v>
      </c>
      <c r="X25" s="28">
        <v>5126</v>
      </c>
      <c r="Y25" s="28">
        <v>20737</v>
      </c>
      <c r="Z25" s="28">
        <v>5321</v>
      </c>
      <c r="AA25" s="28">
        <v>4356</v>
      </c>
      <c r="AB25" s="28">
        <v>3514</v>
      </c>
      <c r="AC25" s="28">
        <v>2495</v>
      </c>
      <c r="AD25" s="36">
        <f t="shared" si="0"/>
        <v>134280</v>
      </c>
    </row>
    <row r="26" spans="2:30" ht="12.75">
      <c r="B26" s="29" t="s">
        <v>29</v>
      </c>
      <c r="C26" s="30"/>
      <c r="D26" s="30"/>
      <c r="E26" s="31" t="s">
        <v>22</v>
      </c>
      <c r="F26" s="28">
        <v>16770</v>
      </c>
      <c r="G26" s="28">
        <v>1924</v>
      </c>
      <c r="H26" s="28">
        <v>1602</v>
      </c>
      <c r="I26" s="28">
        <v>686</v>
      </c>
      <c r="J26" s="28">
        <v>410</v>
      </c>
      <c r="K26" s="28">
        <v>324</v>
      </c>
      <c r="L26" s="28">
        <v>620</v>
      </c>
      <c r="M26" s="28">
        <v>892</v>
      </c>
      <c r="N26" s="28">
        <v>1703</v>
      </c>
      <c r="O26" s="28">
        <v>416</v>
      </c>
      <c r="P26" s="28">
        <v>2281</v>
      </c>
      <c r="Q26" s="28">
        <v>1590</v>
      </c>
      <c r="R26" s="28">
        <v>506</v>
      </c>
      <c r="S26" s="28">
        <v>2736</v>
      </c>
      <c r="T26" s="28">
        <v>484</v>
      </c>
      <c r="U26" s="28">
        <v>973</v>
      </c>
      <c r="V26" s="28">
        <v>3874</v>
      </c>
      <c r="W26" s="28">
        <v>211</v>
      </c>
      <c r="X26" s="28">
        <v>2031</v>
      </c>
      <c r="Y26" s="28">
        <v>7229</v>
      </c>
      <c r="Z26" s="28">
        <v>1086</v>
      </c>
      <c r="AA26" s="28">
        <v>1086</v>
      </c>
      <c r="AB26" s="28">
        <v>1474</v>
      </c>
      <c r="AC26" s="28">
        <v>431</v>
      </c>
      <c r="AD26" s="36">
        <f t="shared" si="0"/>
        <v>51339</v>
      </c>
    </row>
    <row r="27" spans="2:30" ht="12.75">
      <c r="B27" s="29" t="s">
        <v>30</v>
      </c>
      <c r="C27" s="30"/>
      <c r="D27" s="30"/>
      <c r="E27" s="31" t="s">
        <v>23</v>
      </c>
      <c r="F27" s="32">
        <f>SUM(F23/F22)*100</f>
        <v>99.35281181275526</v>
      </c>
      <c r="G27" s="32">
        <f>SUM(G23/G22)*100</f>
        <v>99.74724679545044</v>
      </c>
      <c r="H27" s="32">
        <f>SUM(H23/H22)*100</f>
        <v>99.39074592458422</v>
      </c>
      <c r="I27" s="32">
        <f aca="true" t="shared" si="1" ref="I27:AC27">SUM(I23/I22)*100</f>
        <v>98.42943201376936</v>
      </c>
      <c r="J27" s="32">
        <f t="shared" si="1"/>
        <v>99.68371112282551</v>
      </c>
      <c r="K27" s="32">
        <f t="shared" si="1"/>
        <v>99.75903614457832</v>
      </c>
      <c r="L27" s="32">
        <f t="shared" si="1"/>
        <v>98.55227882037534</v>
      </c>
      <c r="M27" s="32">
        <f t="shared" si="1"/>
        <v>93.66919304502898</v>
      </c>
      <c r="N27" s="32">
        <f t="shared" si="1"/>
        <v>99.7461433313806</v>
      </c>
      <c r="O27" s="32">
        <f t="shared" si="1"/>
        <v>99.29891650732951</v>
      </c>
      <c r="P27" s="32">
        <f t="shared" si="1"/>
        <v>99.73041547732319</v>
      </c>
      <c r="Q27" s="32">
        <f t="shared" si="1"/>
        <v>99.35442220787604</v>
      </c>
      <c r="R27" s="32">
        <f t="shared" si="1"/>
        <v>99.85845718329794</v>
      </c>
      <c r="S27" s="32">
        <f t="shared" si="1"/>
        <v>99.53921214311528</v>
      </c>
      <c r="T27" s="32">
        <f t="shared" si="1"/>
        <v>98.92428630533719</v>
      </c>
      <c r="U27" s="32">
        <f t="shared" si="1"/>
        <v>99.83619983619984</v>
      </c>
      <c r="V27" s="32">
        <f t="shared" si="1"/>
        <v>99.61128819093524</v>
      </c>
      <c r="W27" s="32">
        <f t="shared" si="1"/>
        <v>98.90710382513662</v>
      </c>
      <c r="X27" s="32">
        <f t="shared" si="1"/>
        <v>98.78440687438871</v>
      </c>
      <c r="Y27" s="32">
        <f t="shared" si="1"/>
        <v>99.04884502610312</v>
      </c>
      <c r="Z27" s="32">
        <f t="shared" si="1"/>
        <v>99.56297799282035</v>
      </c>
      <c r="AA27" s="32">
        <f t="shared" si="1"/>
        <v>99.41198088937891</v>
      </c>
      <c r="AB27" s="32">
        <f t="shared" si="1"/>
        <v>99.43865276663993</v>
      </c>
      <c r="AC27" s="32">
        <f t="shared" si="1"/>
        <v>100</v>
      </c>
      <c r="AD27" s="32">
        <f>SUM(AD23/AD22)*100</f>
        <v>99.30233435154805</v>
      </c>
    </row>
    <row r="28" spans="2:30" ht="12.75">
      <c r="B28" s="29" t="s">
        <v>31</v>
      </c>
      <c r="C28" s="30"/>
      <c r="D28" s="30"/>
      <c r="E28" s="31" t="s">
        <v>24</v>
      </c>
      <c r="F28" s="32">
        <f>SUM(F24/F22)*100</f>
        <v>0.6471881872447377</v>
      </c>
      <c r="G28" s="32">
        <f>SUM(G24/G22)*100</f>
        <v>0.2527532045495577</v>
      </c>
      <c r="H28" s="32">
        <f>SUM(H24/H22)*100</f>
        <v>0.6092540754157747</v>
      </c>
      <c r="I28" s="32">
        <f aca="true" t="shared" si="2" ref="I28:AC28">SUM(I24/I22)*100</f>
        <v>1.570567986230637</v>
      </c>
      <c r="J28" s="32">
        <f t="shared" si="2"/>
        <v>0.316288877174486</v>
      </c>
      <c r="K28" s="32">
        <f t="shared" si="2"/>
        <v>0.24096385542168677</v>
      </c>
      <c r="L28" s="32">
        <f t="shared" si="2"/>
        <v>1.447721179624665</v>
      </c>
      <c r="M28" s="32">
        <f t="shared" si="2"/>
        <v>6.330806954971021</v>
      </c>
      <c r="N28" s="32">
        <f t="shared" si="2"/>
        <v>0.25385666861941025</v>
      </c>
      <c r="O28" s="32">
        <f t="shared" si="2"/>
        <v>0.7010834926704907</v>
      </c>
      <c r="P28" s="32">
        <f t="shared" si="2"/>
        <v>0.2695845226768157</v>
      </c>
      <c r="Q28" s="32">
        <f t="shared" si="2"/>
        <v>0.6455777921239509</v>
      </c>
      <c r="R28" s="32">
        <f t="shared" si="2"/>
        <v>0.14154281670205238</v>
      </c>
      <c r="S28" s="32">
        <f t="shared" si="2"/>
        <v>0.4607878568847127</v>
      </c>
      <c r="T28" s="32">
        <f t="shared" si="2"/>
        <v>1.075713694662805</v>
      </c>
      <c r="U28" s="32">
        <f t="shared" si="2"/>
        <v>0.16380016380016382</v>
      </c>
      <c r="V28" s="32">
        <f t="shared" si="2"/>
        <v>0.3887118090647594</v>
      </c>
      <c r="W28" s="32">
        <f t="shared" si="2"/>
        <v>1.092896174863388</v>
      </c>
      <c r="X28" s="32">
        <f t="shared" si="2"/>
        <v>1.2155931256112897</v>
      </c>
      <c r="Y28" s="32">
        <f t="shared" si="2"/>
        <v>0.9511549738968749</v>
      </c>
      <c r="Z28" s="32">
        <f t="shared" si="2"/>
        <v>0.43702200717964723</v>
      </c>
      <c r="AA28" s="32">
        <f t="shared" si="2"/>
        <v>0.5880191106210952</v>
      </c>
      <c r="AB28" s="32">
        <f t="shared" si="2"/>
        <v>0.5613472333600642</v>
      </c>
      <c r="AC28" s="32">
        <f t="shared" si="2"/>
        <v>0</v>
      </c>
      <c r="AD28" s="32">
        <f>SUM(AD24/AD22)*100</f>
        <v>0.6976656484519365</v>
      </c>
    </row>
  </sheetData>
  <mergeCells count="5">
    <mergeCell ref="B21:D21"/>
    <mergeCell ref="A6:B6"/>
    <mergeCell ref="D6:E6"/>
    <mergeCell ref="B19:D19"/>
    <mergeCell ref="B18:E18"/>
  </mergeCells>
  <printOptions/>
  <pageMargins left="0.49" right="0.26" top="1" bottom="1" header="0" footer="0"/>
  <pageSetup fitToHeight="1" fitToWidth="1" horizontalDpi="300" verticalDpi="300" orientation="landscape" paperSize="124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2007-10-26T23:22:11Z</cp:lastPrinted>
  <dcterms:created xsi:type="dcterms:W3CDTF">2006-07-09T14:42:40Z</dcterms:created>
  <dcterms:modified xsi:type="dcterms:W3CDTF">2007-10-26T23:22:20Z</dcterms:modified>
  <cp:category/>
  <cp:version/>
  <cp:contentType/>
  <cp:contentStatus/>
</cp:coreProperties>
</file>