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02_09" sheetId="1" r:id="rId1"/>
  </sheets>
  <definedNames>
    <definedName name="_xlnm.Print_Area" localSheetId="0">'Tabla02_09'!$B$1:$AE$35</definedName>
  </definedNames>
  <calcPr fullCalcOnLoad="1"/>
</workbook>
</file>

<file path=xl/sharedStrings.xml><?xml version="1.0" encoding="utf-8"?>
<sst xmlns="http://schemas.openxmlformats.org/spreadsheetml/2006/main" count="96" uniqueCount="96">
  <si>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</si>
  <si>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</si>
  <si>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</si>
  <si>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</si>
  <si>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</si>
  <si>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</si>
  <si>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</si>
  <si>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</si>
  <si>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</si>
  <si>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</si>
  <si>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</si>
  <si>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</si>
  <si>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</si>
  <si>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</si>
  <si>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</si>
  <si>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02a Total de Nacimientos</t>
  </si>
  <si>
    <t>02b Total de Nacimientos Hombres</t>
  </si>
  <si>
    <t>02c Total de Nacimientos Mujeres</t>
  </si>
  <si>
    <t>02d Total de Nacimietnos área urbana</t>
  </si>
  <si>
    <t>02e Total de Nacimientos área rural</t>
  </si>
  <si>
    <t xml:space="preserve">02g Total de Nacimientos hombres área rural </t>
  </si>
  <si>
    <t>02f  Total de Nacimientos hombres área urbana</t>
  </si>
  <si>
    <t>02h Total de Nacimientos mujeres área urbana</t>
  </si>
  <si>
    <t>02i  Total de Nacimientos mujeres área rural</t>
  </si>
  <si>
    <t>02j  Porcentaje Nacimientos Hombres</t>
  </si>
  <si>
    <t>02k Porcentaje Nacimientos Mujeres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</si>
  <si>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</si>
  <si>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</si>
  <si>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</si>
  <si>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</si>
  <si>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</si>
  <si>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</si>
  <si>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</si>
  <si>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</si>
  <si>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</si>
  <si>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</si>
  <si>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</si>
  <si>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</si>
  <si>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02L Tasa Bruta de Natalidad.</t>
  </si>
  <si>
    <t>Tasa bruta de Natalidad: (total nacimientos / población total)*1000</t>
  </si>
  <si>
    <t>01a Total Población</t>
  </si>
  <si>
    <t>T_POB</t>
  </si>
  <si>
    <t xml:space="preserve"> 02 - 06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</si>
  <si>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</si>
  <si>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</si>
  <si>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</si>
  <si>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</si>
  <si>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</si>
  <si>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</si>
  <si>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</si>
  <si>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</si>
  <si>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</si>
  <si>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</si>
  <si>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</si>
  <si>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</si>
  <si>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</si>
  <si>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</si>
  <si>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</si>
  <si>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</si>
  <si>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</si>
  <si>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</si>
  <si>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</si>
  <si>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</si>
  <si>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</si>
  <si>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</si>
  <si>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</si>
  <si>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</si>
  <si>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</si>
  <si>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</si>
  <si>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</si>
  <si>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</si>
  <si>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</si>
  <si>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</si>
  <si>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</si>
  <si>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</si>
  <si>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</si>
  <si>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</si>
  <si>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</si>
  <si>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</si>
  <si>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</si>
  <si>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</si>
  <si>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</si>
  <si>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</si>
  <si>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</si>
  <si>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</si>
  <si>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</si>
  <si>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</si>
  <si>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</si>
  <si>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</si>
  <si>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</si>
  <si>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</si>
  <si>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</si>
  <si>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</si>
  <si>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Municipios del Departamento de Quetzaltenango</t>
  </si>
  <si>
    <t>Porcentaje de nacimientos hombre y mujeres, tasa bruta de natalidad</t>
  </si>
  <si>
    <t>Total de nacimientos, por área de residencia y sexo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</si>
</sst>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Q&quot;#,##0.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276225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0"/>
  <sheetViews>
    <sheetView showGridLines="0" tabSelected="1" workbookViewId="0" topLeftCell="H7">
      <selection activeCell="V9" sqref="V9"/>
    </sheetView>
  </sheetViews>
  <sheetFormatPr defaultColWidth="11.421875" defaultRowHeight="12.75"/>
  <cols>
    <col min="1" max="1" width="2.8515625" style="0" customWidth="1"/>
    <col min="4" max="4" width="8.57421875" style="0" customWidth="1"/>
    <col min="5" max="5" width="8.00390625" style="0" customWidth="1"/>
    <col min="6" max="6" width="15.28125" style="0" customWidth="1"/>
    <col min="7" max="7" width="13.140625" style="0" bestFit="1" customWidth="1"/>
    <col min="8" max="8" width="13.421875" style="0" bestFit="1" customWidth="1"/>
    <col min="9" max="9" width="10.7109375" style="0" customWidth="1"/>
    <col min="10" max="10" width="11.140625" style="0" customWidth="1"/>
    <col min="11" max="11" width="10.7109375" style="0" customWidth="1"/>
    <col min="12" max="12" width="9.7109375" style="0" bestFit="1" customWidth="1"/>
    <col min="13" max="14" width="12.28125" style="0" customWidth="1"/>
    <col min="15" max="16" width="9.7109375" style="0" customWidth="1"/>
    <col min="17" max="17" width="12.7109375" style="0" customWidth="1"/>
    <col min="18" max="18" width="13.421875" style="0" customWidth="1"/>
    <col min="19" max="23" width="9.7109375" style="0" customWidth="1"/>
    <col min="24" max="24" width="13.421875" style="0" customWidth="1"/>
    <col min="25" max="25" width="9.7109375" style="0" customWidth="1"/>
    <col min="26" max="27" width="11.140625" style="0" customWidth="1"/>
    <col min="28" max="29" width="10.7109375" style="0" customWidth="1"/>
    <col min="30" max="30" width="15.57421875" style="0" customWidth="1"/>
    <col min="31" max="31" width="15.421875" style="0" customWidth="1"/>
    <col min="32" max="32" width="8.28125" style="0" bestFit="1" customWidth="1"/>
    <col min="33" max="33" width="7.421875" style="0" customWidth="1"/>
    <col min="34" max="34" width="15.8515625" style="0" customWidth="1"/>
  </cols>
  <sheetData>
    <row r="1" spans="2:3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2.75">
      <c r="B6" s="67" t="s">
        <v>4</v>
      </c>
      <c r="C6" s="68"/>
      <c r="D6" s="2"/>
      <c r="E6" s="26" t="s">
        <v>42</v>
      </c>
      <c r="F6" s="65"/>
      <c r="G6" s="6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s="36" customFormat="1" ht="12.75">
      <c r="B8" s="30" t="s">
        <v>5</v>
      </c>
      <c r="C8" s="31"/>
      <c r="D8" s="32" t="s">
        <v>95</v>
      </c>
      <c r="E8" s="31"/>
      <c r="F8" s="31"/>
      <c r="G8" s="31"/>
      <c r="H8" s="31"/>
      <c r="I8" s="33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2:33" s="42" customFormat="1" ht="12.75">
      <c r="B9" s="37" t="s">
        <v>6</v>
      </c>
      <c r="C9" s="38"/>
      <c r="D9" s="39" t="s">
        <v>94</v>
      </c>
      <c r="E9" s="38"/>
      <c r="F9" s="38"/>
      <c r="G9" s="38"/>
      <c r="H9" s="38"/>
      <c r="I9" s="40"/>
      <c r="J9" s="38"/>
      <c r="K9" s="38"/>
      <c r="L9" s="38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2:33" s="36" customFormat="1" ht="12.75">
      <c r="B10" s="43" t="s">
        <v>7</v>
      </c>
      <c r="C10" s="34"/>
      <c r="D10" s="34" t="s">
        <v>93</v>
      </c>
      <c r="E10" s="34"/>
      <c r="F10" s="34"/>
      <c r="G10" s="34"/>
      <c r="H10" s="34"/>
      <c r="I10" s="4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2:33" s="36" customFormat="1" ht="12.75">
      <c r="B11" s="43" t="s">
        <v>8</v>
      </c>
      <c r="C11" s="34"/>
      <c r="D11" s="66">
        <v>2002</v>
      </c>
      <c r="E11" s="66"/>
      <c r="F11" s="66"/>
      <c r="G11" s="34"/>
      <c r="H11" s="34"/>
      <c r="I11" s="4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2:33" s="36" customFormat="1" ht="12.75">
      <c r="B12" s="43" t="s">
        <v>9</v>
      </c>
      <c r="C12" s="34"/>
      <c r="D12" s="34" t="s">
        <v>10</v>
      </c>
      <c r="E12" s="34"/>
      <c r="F12" s="34"/>
      <c r="G12" s="34"/>
      <c r="H12" s="34"/>
      <c r="I12" s="4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2:33" s="36" customFormat="1" ht="12.75">
      <c r="B13" s="45" t="s">
        <v>11</v>
      </c>
      <c r="C13" s="46"/>
      <c r="D13" s="46" t="s">
        <v>14</v>
      </c>
      <c r="E13" s="46"/>
      <c r="F13" s="46"/>
      <c r="G13" s="46"/>
      <c r="H13" s="46"/>
      <c r="I13" s="47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2:3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"/>
      <c r="AA14" s="1"/>
      <c r="AB14" s="6"/>
      <c r="AC14" s="6"/>
      <c r="AD14" s="6"/>
      <c r="AE14" s="6"/>
      <c r="AF14" s="1"/>
      <c r="AG14" s="1"/>
    </row>
    <row r="15" spans="2:3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"/>
      <c r="AA15" s="1"/>
      <c r="AB15" s="6"/>
      <c r="AC15" s="6"/>
      <c r="AD15" s="1"/>
      <c r="AE15" s="1"/>
      <c r="AF15" s="1"/>
      <c r="AG15" s="1"/>
    </row>
    <row r="16" spans="2:2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34" ht="28.5" customHeight="1">
      <c r="B18" s="69"/>
      <c r="C18" s="69"/>
      <c r="D18" s="69"/>
      <c r="E18" s="69"/>
      <c r="F18" s="10"/>
      <c r="G18" s="28" t="s">
        <v>43</v>
      </c>
      <c r="H18" s="28" t="s">
        <v>44</v>
      </c>
      <c r="I18" s="28" t="s">
        <v>45</v>
      </c>
      <c r="J18" s="28" t="s">
        <v>46</v>
      </c>
      <c r="K18" s="28" t="s">
        <v>47</v>
      </c>
      <c r="L18" s="28" t="s">
        <v>48</v>
      </c>
      <c r="M18" s="28" t="s">
        <v>49</v>
      </c>
      <c r="N18" s="28" t="s">
        <v>50</v>
      </c>
      <c r="O18" s="28" t="s">
        <v>51</v>
      </c>
      <c r="P18" s="28" t="s">
        <v>52</v>
      </c>
      <c r="Q18" s="28" t="s">
        <v>53</v>
      </c>
      <c r="R18" s="28" t="s">
        <v>54</v>
      </c>
      <c r="S18" s="28" t="s">
        <v>55</v>
      </c>
      <c r="T18" s="28" t="s">
        <v>56</v>
      </c>
      <c r="U18" s="28" t="s">
        <v>57</v>
      </c>
      <c r="V18" s="28" t="s">
        <v>58</v>
      </c>
      <c r="W18" s="28" t="s">
        <v>59</v>
      </c>
      <c r="X18" s="28" t="s">
        <v>60</v>
      </c>
      <c r="Y18" s="28" t="s">
        <v>61</v>
      </c>
      <c r="Z18" s="28" t="s">
        <v>62</v>
      </c>
      <c r="AA18" s="28" t="s">
        <v>63</v>
      </c>
      <c r="AB18" s="28" t="s">
        <v>64</v>
      </c>
      <c r="AC18" s="28" t="s">
        <v>65</v>
      </c>
      <c r="AD18" s="28" t="s">
        <v>66</v>
      </c>
      <c r="AE18" s="28" t="s">
        <v>67</v>
      </c>
      <c r="AF18" s="11"/>
      <c r="AH18" s="12"/>
    </row>
    <row r="19" spans="2:34" ht="12.75">
      <c r="B19" s="64" t="s">
        <v>12</v>
      </c>
      <c r="C19" s="64"/>
      <c r="D19" s="64"/>
      <c r="E19" s="64"/>
      <c r="F19" s="27" t="s">
        <v>13</v>
      </c>
      <c r="G19" s="29" t="s">
        <v>68</v>
      </c>
      <c r="H19" s="29" t="s">
        <v>69</v>
      </c>
      <c r="I19" s="29" t="s">
        <v>70</v>
      </c>
      <c r="J19" s="29" t="s">
        <v>71</v>
      </c>
      <c r="K19" s="29" t="s">
        <v>72</v>
      </c>
      <c r="L19" s="29" t="s">
        <v>73</v>
      </c>
      <c r="M19" s="29" t="s">
        <v>74</v>
      </c>
      <c r="N19" s="29" t="s">
        <v>75</v>
      </c>
      <c r="O19" s="29" t="s">
        <v>76</v>
      </c>
      <c r="P19" s="29" t="s">
        <v>77</v>
      </c>
      <c r="Q19" s="29" t="s">
        <v>78</v>
      </c>
      <c r="R19" s="29" t="s">
        <v>79</v>
      </c>
      <c r="S19" s="29" t="s">
        <v>80</v>
      </c>
      <c r="T19" s="29" t="s">
        <v>81</v>
      </c>
      <c r="U19" s="29" t="s">
        <v>82</v>
      </c>
      <c r="V19" s="29" t="s">
        <v>83</v>
      </c>
      <c r="W19" s="29" t="s">
        <v>84</v>
      </c>
      <c r="X19" s="29" t="s">
        <v>85</v>
      </c>
      <c r="Y19" s="29" t="s">
        <v>86</v>
      </c>
      <c r="Z19" s="29" t="s">
        <v>87</v>
      </c>
      <c r="AA19" s="29" t="s">
        <v>88</v>
      </c>
      <c r="AB19" s="29" t="s">
        <v>89</v>
      </c>
      <c r="AC19" s="29" t="s">
        <v>90</v>
      </c>
      <c r="AD19" s="29" t="s">
        <v>91</v>
      </c>
      <c r="AE19" s="29" t="s">
        <v>92</v>
      </c>
      <c r="AF19" s="11"/>
      <c r="AH19" s="12"/>
    </row>
    <row r="20" spans="2:3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F20" s="11"/>
      <c r="AH20" s="12"/>
    </row>
    <row r="21" spans="2:34" ht="12.75">
      <c r="B21" s="60" t="s">
        <v>40</v>
      </c>
      <c r="C21" s="61"/>
      <c r="D21" s="61"/>
      <c r="E21" s="61"/>
      <c r="F21" s="48" t="s">
        <v>41</v>
      </c>
      <c r="G21" s="49">
        <v>127569</v>
      </c>
      <c r="H21" s="49">
        <v>14829</v>
      </c>
      <c r="I21" s="49">
        <v>22544</v>
      </c>
      <c r="J21" s="49">
        <v>28389</v>
      </c>
      <c r="K21" s="49">
        <v>7796</v>
      </c>
      <c r="L21" s="49">
        <v>19281</v>
      </c>
      <c r="M21" s="49">
        <v>9868</v>
      </c>
      <c r="N21" s="49">
        <v>6506</v>
      </c>
      <c r="O21" s="49">
        <v>41150</v>
      </c>
      <c r="P21" s="49">
        <v>4982</v>
      </c>
      <c r="Q21" s="49">
        <v>15912</v>
      </c>
      <c r="R21" s="49">
        <v>20712</v>
      </c>
      <c r="S21" s="49">
        <v>13880</v>
      </c>
      <c r="T21" s="49">
        <v>30888</v>
      </c>
      <c r="U21" s="49">
        <v>9769</v>
      </c>
      <c r="V21" s="49">
        <v>11274</v>
      </c>
      <c r="W21" s="49">
        <v>38746</v>
      </c>
      <c r="X21" s="49">
        <v>7403</v>
      </c>
      <c r="Y21" s="49">
        <v>22917</v>
      </c>
      <c r="Z21" s="49">
        <v>94186</v>
      </c>
      <c r="AA21" s="49">
        <v>30531</v>
      </c>
      <c r="AB21" s="49">
        <v>19405</v>
      </c>
      <c r="AC21" s="49">
        <v>14497</v>
      </c>
      <c r="AD21" s="49">
        <v>11682</v>
      </c>
      <c r="AE21" s="49">
        <f>SUM(G21:AD21)</f>
        <v>624716</v>
      </c>
      <c r="AF21" s="23"/>
      <c r="AH21" s="23"/>
    </row>
    <row r="22" spans="2:34" s="21" customFormat="1" ht="12.75">
      <c r="B22" s="62" t="s">
        <v>15</v>
      </c>
      <c r="C22" s="63"/>
      <c r="D22" s="63"/>
      <c r="E22" s="63"/>
      <c r="F22" s="50" t="s">
        <v>26</v>
      </c>
      <c r="G22" s="51">
        <v>3515</v>
      </c>
      <c r="H22" s="51">
        <v>367</v>
      </c>
      <c r="I22" s="51">
        <v>679</v>
      </c>
      <c r="J22" s="51">
        <v>835</v>
      </c>
      <c r="K22" s="51">
        <v>210</v>
      </c>
      <c r="L22" s="51">
        <v>929</v>
      </c>
      <c r="M22" s="51">
        <v>512</v>
      </c>
      <c r="N22" s="51">
        <v>318</v>
      </c>
      <c r="O22" s="51">
        <v>1709</v>
      </c>
      <c r="P22" s="51">
        <v>143</v>
      </c>
      <c r="Q22" s="51">
        <v>380</v>
      </c>
      <c r="R22" s="51">
        <v>710</v>
      </c>
      <c r="S22" s="51">
        <v>359</v>
      </c>
      <c r="T22" s="51">
        <v>876</v>
      </c>
      <c r="U22" s="51">
        <v>444</v>
      </c>
      <c r="V22" s="51">
        <v>321</v>
      </c>
      <c r="W22" s="51">
        <v>2196</v>
      </c>
      <c r="X22" s="51">
        <v>263</v>
      </c>
      <c r="Y22" s="51">
        <v>906</v>
      </c>
      <c r="Z22" s="51">
        <v>3935</v>
      </c>
      <c r="AA22" s="51">
        <v>1429</v>
      </c>
      <c r="AB22" s="51">
        <v>727</v>
      </c>
      <c r="AC22" s="51">
        <v>313</v>
      </c>
      <c r="AD22" s="51">
        <v>640</v>
      </c>
      <c r="AE22" s="49">
        <f>SUM(G22:AD22)</f>
        <v>22716</v>
      </c>
      <c r="AH22" s="22"/>
    </row>
    <row r="23" spans="2:34" s="24" customFormat="1" ht="12.75">
      <c r="B23" s="57" t="s">
        <v>16</v>
      </c>
      <c r="C23" s="58"/>
      <c r="D23" s="58"/>
      <c r="E23" s="58"/>
      <c r="F23" s="52" t="s">
        <v>27</v>
      </c>
      <c r="G23" s="53">
        <v>1823</v>
      </c>
      <c r="H23" s="53">
        <v>173</v>
      </c>
      <c r="I23" s="53">
        <v>341</v>
      </c>
      <c r="J23" s="53">
        <v>412</v>
      </c>
      <c r="K23" s="53">
        <v>111</v>
      </c>
      <c r="L23" s="53">
        <v>484</v>
      </c>
      <c r="M23" s="53">
        <v>265</v>
      </c>
      <c r="N23" s="53">
        <v>167</v>
      </c>
      <c r="O23" s="53">
        <v>848</v>
      </c>
      <c r="P23" s="53">
        <v>70</v>
      </c>
      <c r="Q23" s="53">
        <v>191</v>
      </c>
      <c r="R23" s="53">
        <v>345</v>
      </c>
      <c r="S23" s="53">
        <v>177</v>
      </c>
      <c r="T23" s="53">
        <v>469</v>
      </c>
      <c r="U23" s="53">
        <v>241</v>
      </c>
      <c r="V23" s="53">
        <v>164</v>
      </c>
      <c r="W23" s="53">
        <v>1141</v>
      </c>
      <c r="X23" s="53">
        <v>123</v>
      </c>
      <c r="Y23" s="53">
        <v>483</v>
      </c>
      <c r="Z23" s="53">
        <v>2009</v>
      </c>
      <c r="AA23" s="53">
        <v>734</v>
      </c>
      <c r="AB23" s="53">
        <v>401</v>
      </c>
      <c r="AC23" s="53">
        <v>154</v>
      </c>
      <c r="AD23" s="53">
        <v>323</v>
      </c>
      <c r="AE23" s="49">
        <f>SUM(G23:AD23)</f>
        <v>11649</v>
      </c>
      <c r="AH23" s="25"/>
    </row>
    <row r="24" spans="2:34" s="24" customFormat="1" ht="12.75">
      <c r="B24" s="57" t="s">
        <v>17</v>
      </c>
      <c r="C24" s="58"/>
      <c r="D24" s="58"/>
      <c r="E24" s="58"/>
      <c r="F24" s="52" t="s">
        <v>28</v>
      </c>
      <c r="G24" s="53">
        <v>1692</v>
      </c>
      <c r="H24" s="53">
        <v>194</v>
      </c>
      <c r="I24" s="53">
        <v>338</v>
      </c>
      <c r="J24" s="53">
        <v>423</v>
      </c>
      <c r="K24" s="53">
        <v>99</v>
      </c>
      <c r="L24" s="53">
        <v>445</v>
      </c>
      <c r="M24" s="53">
        <v>247</v>
      </c>
      <c r="N24" s="53">
        <v>151</v>
      </c>
      <c r="O24" s="53">
        <v>861</v>
      </c>
      <c r="P24" s="53">
        <v>73</v>
      </c>
      <c r="Q24" s="53">
        <v>189</v>
      </c>
      <c r="R24" s="53">
        <v>365</v>
      </c>
      <c r="S24" s="53">
        <v>182</v>
      </c>
      <c r="T24" s="53">
        <v>407</v>
      </c>
      <c r="U24" s="53">
        <v>203</v>
      </c>
      <c r="V24" s="53">
        <v>157</v>
      </c>
      <c r="W24" s="53">
        <v>1055</v>
      </c>
      <c r="X24" s="53">
        <v>140</v>
      </c>
      <c r="Y24" s="53">
        <v>423</v>
      </c>
      <c r="Z24" s="53">
        <v>1926</v>
      </c>
      <c r="AA24" s="53">
        <v>695</v>
      </c>
      <c r="AB24" s="53">
        <v>326</v>
      </c>
      <c r="AC24" s="53">
        <v>159</v>
      </c>
      <c r="AD24" s="53">
        <v>317</v>
      </c>
      <c r="AE24" s="49">
        <f>SUM(G24:AD24)</f>
        <v>11067</v>
      </c>
      <c r="AH24" s="25"/>
    </row>
    <row r="25" spans="2:34" s="24" customFormat="1" ht="12.75">
      <c r="B25" s="57" t="s">
        <v>18</v>
      </c>
      <c r="C25" s="58"/>
      <c r="D25" s="58"/>
      <c r="E25" s="58"/>
      <c r="F25" s="52" t="s">
        <v>29</v>
      </c>
      <c r="G25" s="53">
        <v>3061</v>
      </c>
      <c r="H25" s="53">
        <v>255</v>
      </c>
      <c r="I25" s="53">
        <v>216</v>
      </c>
      <c r="J25" s="53">
        <v>109</v>
      </c>
      <c r="K25" s="53">
        <v>53</v>
      </c>
      <c r="L25" s="53">
        <v>30</v>
      </c>
      <c r="M25" s="53">
        <v>193</v>
      </c>
      <c r="N25" s="53">
        <v>74</v>
      </c>
      <c r="O25" s="53">
        <v>409</v>
      </c>
      <c r="P25" s="53">
        <v>134</v>
      </c>
      <c r="Q25" s="53">
        <v>166</v>
      </c>
      <c r="R25" s="53">
        <v>148</v>
      </c>
      <c r="S25" s="53">
        <v>294</v>
      </c>
      <c r="T25" s="53">
        <v>298</v>
      </c>
      <c r="U25" s="53">
        <v>100</v>
      </c>
      <c r="V25" s="53">
        <v>34</v>
      </c>
      <c r="W25" s="53">
        <v>857</v>
      </c>
      <c r="X25" s="53">
        <v>33</v>
      </c>
      <c r="Y25" s="53">
        <v>407</v>
      </c>
      <c r="Z25" s="53">
        <v>3050</v>
      </c>
      <c r="AA25" s="53">
        <v>472</v>
      </c>
      <c r="AB25" s="53">
        <v>351</v>
      </c>
      <c r="AC25" s="53">
        <v>287</v>
      </c>
      <c r="AD25" s="53">
        <v>79</v>
      </c>
      <c r="AE25" s="49">
        <f aca="true" t="shared" si="0" ref="AE25:AE30">SUM(G25:AD25)</f>
        <v>11110</v>
      </c>
      <c r="AH25" s="25"/>
    </row>
    <row r="26" spans="2:34" s="24" customFormat="1" ht="12.75">
      <c r="B26" s="57" t="s">
        <v>19</v>
      </c>
      <c r="C26" s="58"/>
      <c r="D26" s="58"/>
      <c r="E26" s="58"/>
      <c r="F26" s="52" t="s">
        <v>30</v>
      </c>
      <c r="G26" s="53">
        <v>454</v>
      </c>
      <c r="H26" s="53">
        <v>112</v>
      </c>
      <c r="I26" s="53">
        <v>463</v>
      </c>
      <c r="J26" s="53">
        <v>726</v>
      </c>
      <c r="K26" s="53">
        <v>157</v>
      </c>
      <c r="L26" s="53">
        <v>899</v>
      </c>
      <c r="M26" s="53">
        <v>319</v>
      </c>
      <c r="N26" s="53">
        <v>244</v>
      </c>
      <c r="O26" s="53">
        <v>1300</v>
      </c>
      <c r="P26" s="53">
        <v>9</v>
      </c>
      <c r="Q26" s="53">
        <v>214</v>
      </c>
      <c r="R26" s="53">
        <v>562</v>
      </c>
      <c r="S26" s="53">
        <v>65</v>
      </c>
      <c r="T26" s="53">
        <v>578</v>
      </c>
      <c r="U26" s="53">
        <v>344</v>
      </c>
      <c r="V26" s="53">
        <v>287</v>
      </c>
      <c r="W26" s="53">
        <v>1339</v>
      </c>
      <c r="X26" s="53">
        <v>230</v>
      </c>
      <c r="Y26" s="53">
        <v>499</v>
      </c>
      <c r="Z26" s="53">
        <v>885</v>
      </c>
      <c r="AA26" s="53">
        <v>957</v>
      </c>
      <c r="AB26" s="53">
        <v>376</v>
      </c>
      <c r="AC26" s="53">
        <v>26</v>
      </c>
      <c r="AD26" s="53">
        <v>561</v>
      </c>
      <c r="AE26" s="49">
        <f t="shared" si="0"/>
        <v>11606</v>
      </c>
      <c r="AH26" s="25"/>
    </row>
    <row r="27" spans="2:34" s="24" customFormat="1" ht="12.75">
      <c r="B27" s="57" t="s">
        <v>21</v>
      </c>
      <c r="C27" s="58"/>
      <c r="D27" s="58"/>
      <c r="E27" s="58"/>
      <c r="F27" s="52" t="s">
        <v>31</v>
      </c>
      <c r="G27" s="53">
        <v>1586</v>
      </c>
      <c r="H27" s="53">
        <v>117</v>
      </c>
      <c r="I27" s="53">
        <v>102</v>
      </c>
      <c r="J27" s="53">
        <v>49</v>
      </c>
      <c r="K27" s="53">
        <v>26</v>
      </c>
      <c r="L27" s="53">
        <v>16</v>
      </c>
      <c r="M27" s="53">
        <v>101</v>
      </c>
      <c r="N27" s="53">
        <v>37</v>
      </c>
      <c r="O27" s="53">
        <v>203</v>
      </c>
      <c r="P27" s="53">
        <v>63</v>
      </c>
      <c r="Q27" s="53">
        <v>82</v>
      </c>
      <c r="R27" s="53">
        <v>66</v>
      </c>
      <c r="S27" s="53">
        <v>147</v>
      </c>
      <c r="T27" s="53">
        <v>158</v>
      </c>
      <c r="U27" s="53">
        <v>60</v>
      </c>
      <c r="V27" s="53">
        <v>13</v>
      </c>
      <c r="W27" s="53">
        <v>459</v>
      </c>
      <c r="X27" s="53">
        <v>17</v>
      </c>
      <c r="Y27" s="53">
        <v>207</v>
      </c>
      <c r="Z27" s="53">
        <v>1586</v>
      </c>
      <c r="AA27" s="53">
        <v>246</v>
      </c>
      <c r="AB27" s="53">
        <v>197</v>
      </c>
      <c r="AC27" s="53">
        <v>138</v>
      </c>
      <c r="AD27" s="53">
        <v>43</v>
      </c>
      <c r="AE27" s="49">
        <f t="shared" si="0"/>
        <v>5719</v>
      </c>
      <c r="AH27" s="25"/>
    </row>
    <row r="28" spans="2:34" s="24" customFormat="1" ht="12.75">
      <c r="B28" s="57" t="s">
        <v>20</v>
      </c>
      <c r="C28" s="58"/>
      <c r="D28" s="58"/>
      <c r="E28" s="58"/>
      <c r="F28" s="52" t="s">
        <v>32</v>
      </c>
      <c r="G28" s="53">
        <v>237</v>
      </c>
      <c r="H28" s="53">
        <v>56</v>
      </c>
      <c r="I28" s="53">
        <v>239</v>
      </c>
      <c r="J28" s="53">
        <v>363</v>
      </c>
      <c r="K28" s="53">
        <v>85</v>
      </c>
      <c r="L28" s="53">
        <v>468</v>
      </c>
      <c r="M28" s="53">
        <v>164</v>
      </c>
      <c r="N28" s="53">
        <v>130</v>
      </c>
      <c r="O28" s="53">
        <v>645</v>
      </c>
      <c r="P28" s="53">
        <v>7</v>
      </c>
      <c r="Q28" s="53">
        <v>109</v>
      </c>
      <c r="R28" s="53">
        <v>279</v>
      </c>
      <c r="S28" s="53">
        <v>30</v>
      </c>
      <c r="T28" s="53">
        <v>311</v>
      </c>
      <c r="U28" s="53">
        <v>181</v>
      </c>
      <c r="V28" s="53">
        <v>151</v>
      </c>
      <c r="W28" s="53">
        <v>682</v>
      </c>
      <c r="X28" s="53">
        <v>106</v>
      </c>
      <c r="Y28" s="53">
        <v>276</v>
      </c>
      <c r="Z28" s="53">
        <v>423</v>
      </c>
      <c r="AA28" s="53">
        <v>488</v>
      </c>
      <c r="AB28" s="53">
        <v>204</v>
      </c>
      <c r="AC28" s="53">
        <v>16</v>
      </c>
      <c r="AD28" s="53">
        <v>280</v>
      </c>
      <c r="AE28" s="49">
        <f t="shared" si="0"/>
        <v>5930</v>
      </c>
      <c r="AH28" s="25"/>
    </row>
    <row r="29" spans="2:34" s="24" customFormat="1" ht="12.75">
      <c r="B29" s="57" t="s">
        <v>22</v>
      </c>
      <c r="C29" s="58"/>
      <c r="D29" s="58"/>
      <c r="E29" s="58"/>
      <c r="F29" s="52" t="s">
        <v>33</v>
      </c>
      <c r="G29" s="53">
        <v>1475</v>
      </c>
      <c r="H29" s="53">
        <v>138</v>
      </c>
      <c r="I29" s="53">
        <v>114</v>
      </c>
      <c r="J29" s="53">
        <v>60</v>
      </c>
      <c r="K29" s="53">
        <v>27</v>
      </c>
      <c r="L29" s="53">
        <v>14</v>
      </c>
      <c r="M29" s="53">
        <v>92</v>
      </c>
      <c r="N29" s="53">
        <v>37</v>
      </c>
      <c r="O29" s="53">
        <v>206</v>
      </c>
      <c r="P29" s="53">
        <v>71</v>
      </c>
      <c r="Q29" s="53">
        <v>84</v>
      </c>
      <c r="R29" s="53">
        <v>82</v>
      </c>
      <c r="S29" s="53">
        <v>147</v>
      </c>
      <c r="T29" s="53">
        <v>140</v>
      </c>
      <c r="U29" s="53">
        <v>40</v>
      </c>
      <c r="V29" s="53">
        <v>21</v>
      </c>
      <c r="W29" s="53">
        <v>398</v>
      </c>
      <c r="X29" s="53">
        <v>16</v>
      </c>
      <c r="Y29" s="53">
        <v>200</v>
      </c>
      <c r="Z29" s="53">
        <v>1464</v>
      </c>
      <c r="AA29" s="53">
        <v>226</v>
      </c>
      <c r="AB29" s="53">
        <v>154</v>
      </c>
      <c r="AC29" s="53">
        <v>149</v>
      </c>
      <c r="AD29" s="53">
        <v>36</v>
      </c>
      <c r="AE29" s="49">
        <f t="shared" si="0"/>
        <v>5391</v>
      </c>
      <c r="AH29" s="25"/>
    </row>
    <row r="30" spans="2:34" s="24" customFormat="1" ht="12.75">
      <c r="B30" s="57" t="s">
        <v>23</v>
      </c>
      <c r="C30" s="58"/>
      <c r="D30" s="58"/>
      <c r="E30" s="58"/>
      <c r="F30" s="52" t="s">
        <v>34</v>
      </c>
      <c r="G30" s="53">
        <v>217</v>
      </c>
      <c r="H30" s="53">
        <v>56</v>
      </c>
      <c r="I30" s="53">
        <v>224</v>
      </c>
      <c r="J30" s="53">
        <v>363</v>
      </c>
      <c r="K30" s="53">
        <v>72</v>
      </c>
      <c r="L30" s="53">
        <v>431</v>
      </c>
      <c r="M30" s="53">
        <v>155</v>
      </c>
      <c r="N30" s="53">
        <v>114</v>
      </c>
      <c r="O30" s="53">
        <v>655</v>
      </c>
      <c r="P30" s="53">
        <v>2</v>
      </c>
      <c r="Q30" s="53">
        <v>105</v>
      </c>
      <c r="R30" s="53">
        <v>283</v>
      </c>
      <c r="S30" s="53">
        <v>35</v>
      </c>
      <c r="T30" s="53">
        <v>267</v>
      </c>
      <c r="U30" s="53">
        <v>163</v>
      </c>
      <c r="V30" s="53">
        <v>136</v>
      </c>
      <c r="W30" s="53">
        <v>657</v>
      </c>
      <c r="X30" s="53">
        <v>124</v>
      </c>
      <c r="Y30" s="53">
        <v>223</v>
      </c>
      <c r="Z30" s="53">
        <v>462</v>
      </c>
      <c r="AA30" s="53">
        <v>469</v>
      </c>
      <c r="AB30" s="53">
        <v>172</v>
      </c>
      <c r="AC30" s="53">
        <v>10</v>
      </c>
      <c r="AD30" s="53">
        <v>281</v>
      </c>
      <c r="AE30" s="49">
        <f t="shared" si="0"/>
        <v>5676</v>
      </c>
      <c r="AH30" s="25"/>
    </row>
    <row r="31" spans="2:34" s="24" customFormat="1" ht="12.75">
      <c r="B31" s="59" t="s">
        <v>24</v>
      </c>
      <c r="C31" s="59"/>
      <c r="D31" s="59"/>
      <c r="E31" s="59"/>
      <c r="F31" s="53" t="s">
        <v>35</v>
      </c>
      <c r="G31" s="54">
        <f>SUM(G23/G22)*100</f>
        <v>51.86344238975818</v>
      </c>
      <c r="H31" s="54">
        <f aca="true" t="shared" si="1" ref="H31:AE31">SUM(H23/H22)*100</f>
        <v>47.13896457765668</v>
      </c>
      <c r="I31" s="54">
        <f t="shared" si="1"/>
        <v>50.220913107511045</v>
      </c>
      <c r="J31" s="54">
        <f t="shared" si="1"/>
        <v>49.34131736526946</v>
      </c>
      <c r="K31" s="54">
        <f t="shared" si="1"/>
        <v>52.85714285714286</v>
      </c>
      <c r="L31" s="54">
        <f t="shared" si="1"/>
        <v>52.09903121636168</v>
      </c>
      <c r="M31" s="54">
        <f t="shared" si="1"/>
        <v>51.7578125</v>
      </c>
      <c r="N31" s="54">
        <f t="shared" si="1"/>
        <v>52.51572327044025</v>
      </c>
      <c r="O31" s="54">
        <f t="shared" si="1"/>
        <v>49.61966062024576</v>
      </c>
      <c r="P31" s="54">
        <f aca="true" t="shared" si="2" ref="P31:Y31">SUM(P23/P22)*100</f>
        <v>48.95104895104895</v>
      </c>
      <c r="Q31" s="54">
        <f t="shared" si="2"/>
        <v>50.26315789473684</v>
      </c>
      <c r="R31" s="54">
        <f t="shared" si="2"/>
        <v>48.59154929577465</v>
      </c>
      <c r="S31" s="54">
        <f t="shared" si="2"/>
        <v>49.30362116991643</v>
      </c>
      <c r="T31" s="54">
        <f t="shared" si="2"/>
        <v>53.538812785388124</v>
      </c>
      <c r="U31" s="54">
        <f t="shared" si="2"/>
        <v>54.27927927927928</v>
      </c>
      <c r="V31" s="54">
        <f t="shared" si="2"/>
        <v>51.09034267912772</v>
      </c>
      <c r="W31" s="54">
        <f t="shared" si="2"/>
        <v>51.95810564663024</v>
      </c>
      <c r="X31" s="54">
        <f t="shared" si="2"/>
        <v>46.7680608365019</v>
      </c>
      <c r="Y31" s="54">
        <f t="shared" si="2"/>
        <v>53.31125827814569</v>
      </c>
      <c r="Z31" s="54">
        <f t="shared" si="1"/>
        <v>51.054637865311314</v>
      </c>
      <c r="AA31" s="54">
        <f t="shared" si="1"/>
        <v>51.364590622813154</v>
      </c>
      <c r="AB31" s="54">
        <f t="shared" si="1"/>
        <v>55.15818431911968</v>
      </c>
      <c r="AC31" s="54">
        <f t="shared" si="1"/>
        <v>49.201277955271564</v>
      </c>
      <c r="AD31" s="54">
        <f t="shared" si="1"/>
        <v>50.46874999999999</v>
      </c>
      <c r="AE31" s="54">
        <f t="shared" si="1"/>
        <v>51.28103539355521</v>
      </c>
      <c r="AH31" s="25"/>
    </row>
    <row r="32" spans="2:31" s="24" customFormat="1" ht="12.75">
      <c r="B32" s="59" t="s">
        <v>25</v>
      </c>
      <c r="C32" s="59"/>
      <c r="D32" s="59"/>
      <c r="E32" s="59"/>
      <c r="F32" s="53" t="s">
        <v>36</v>
      </c>
      <c r="G32" s="54">
        <f>SUM(G24/G22)*100</f>
        <v>48.13655761024182</v>
      </c>
      <c r="H32" s="54">
        <f aca="true" t="shared" si="3" ref="H32:AE32">SUM(H24/H22)*100</f>
        <v>52.86103542234333</v>
      </c>
      <c r="I32" s="54">
        <f t="shared" si="3"/>
        <v>49.779086892488955</v>
      </c>
      <c r="J32" s="54">
        <f t="shared" si="3"/>
        <v>50.65868263473053</v>
      </c>
      <c r="K32" s="54">
        <f t="shared" si="3"/>
        <v>47.14285714285714</v>
      </c>
      <c r="L32" s="54">
        <f t="shared" si="3"/>
        <v>47.90096878363832</v>
      </c>
      <c r="M32" s="54">
        <f t="shared" si="3"/>
        <v>48.2421875</v>
      </c>
      <c r="N32" s="54">
        <f t="shared" si="3"/>
        <v>47.48427672955975</v>
      </c>
      <c r="O32" s="54">
        <f t="shared" si="3"/>
        <v>50.38033937975425</v>
      </c>
      <c r="P32" s="54">
        <f aca="true" t="shared" si="4" ref="P32:Y32">SUM(P24/P22)*100</f>
        <v>51.048951048951054</v>
      </c>
      <c r="Q32" s="54">
        <f t="shared" si="4"/>
        <v>49.73684210526316</v>
      </c>
      <c r="R32" s="54">
        <f t="shared" si="4"/>
        <v>51.40845070422535</v>
      </c>
      <c r="S32" s="54">
        <f t="shared" si="4"/>
        <v>50.69637883008357</v>
      </c>
      <c r="T32" s="54">
        <f t="shared" si="4"/>
        <v>46.46118721461187</v>
      </c>
      <c r="U32" s="54">
        <f t="shared" si="4"/>
        <v>45.72072072072072</v>
      </c>
      <c r="V32" s="54">
        <f t="shared" si="4"/>
        <v>48.90965732087228</v>
      </c>
      <c r="W32" s="54">
        <f t="shared" si="4"/>
        <v>48.04189435336976</v>
      </c>
      <c r="X32" s="54">
        <f t="shared" si="4"/>
        <v>53.2319391634981</v>
      </c>
      <c r="Y32" s="54">
        <f t="shared" si="4"/>
        <v>46.688741721854306</v>
      </c>
      <c r="Z32" s="54">
        <f t="shared" si="3"/>
        <v>48.94536213468869</v>
      </c>
      <c r="AA32" s="54">
        <f t="shared" si="3"/>
        <v>48.635409377186846</v>
      </c>
      <c r="AB32" s="54">
        <f t="shared" si="3"/>
        <v>44.84181568088033</v>
      </c>
      <c r="AC32" s="54">
        <f t="shared" si="3"/>
        <v>50.798722044728436</v>
      </c>
      <c r="AD32" s="54">
        <f t="shared" si="3"/>
        <v>49.53125</v>
      </c>
      <c r="AE32" s="54">
        <f t="shared" si="3"/>
        <v>48.7189646064448</v>
      </c>
    </row>
    <row r="33" spans="2:31" s="24" customFormat="1" ht="12.75">
      <c r="B33" s="59" t="s">
        <v>38</v>
      </c>
      <c r="C33" s="59"/>
      <c r="D33" s="59"/>
      <c r="E33" s="59"/>
      <c r="F33" s="53" t="s">
        <v>37</v>
      </c>
      <c r="G33" s="55">
        <f>SUM(G22/G21)*1000</f>
        <v>27.553716028188667</v>
      </c>
      <c r="H33" s="55">
        <f aca="true" t="shared" si="5" ref="H33:AE33">SUM(H22/H21)*1000</f>
        <v>24.74880302110729</v>
      </c>
      <c r="I33" s="55">
        <f t="shared" si="5"/>
        <v>30.118878637331438</v>
      </c>
      <c r="J33" s="55">
        <f t="shared" si="5"/>
        <v>29.41280073267815</v>
      </c>
      <c r="K33" s="55">
        <f t="shared" si="5"/>
        <v>26.936890713186248</v>
      </c>
      <c r="L33" s="55">
        <f t="shared" si="5"/>
        <v>48.18214822882631</v>
      </c>
      <c r="M33" s="55">
        <f t="shared" si="5"/>
        <v>51.88488042156465</v>
      </c>
      <c r="N33" s="55">
        <f t="shared" si="5"/>
        <v>48.877958807254835</v>
      </c>
      <c r="O33" s="55">
        <f t="shared" si="5"/>
        <v>41.53098420413122</v>
      </c>
      <c r="P33" s="55">
        <f aca="true" t="shared" si="6" ref="P33:Y33">SUM(P22/P21)*1000</f>
        <v>28.70333199518266</v>
      </c>
      <c r="Q33" s="55">
        <f t="shared" si="6"/>
        <v>23.881347410759172</v>
      </c>
      <c r="R33" s="55">
        <f t="shared" si="6"/>
        <v>34.27964465044419</v>
      </c>
      <c r="S33" s="55">
        <f t="shared" si="6"/>
        <v>25.864553314121036</v>
      </c>
      <c r="T33" s="55">
        <f t="shared" si="6"/>
        <v>28.36052836052836</v>
      </c>
      <c r="U33" s="55">
        <f t="shared" si="6"/>
        <v>45.449892517146075</v>
      </c>
      <c r="V33" s="55">
        <f t="shared" si="6"/>
        <v>28.472591804151143</v>
      </c>
      <c r="W33" s="55">
        <f t="shared" si="6"/>
        <v>56.67681825220668</v>
      </c>
      <c r="X33" s="55">
        <f t="shared" si="6"/>
        <v>35.52613805214103</v>
      </c>
      <c r="Y33" s="55">
        <f t="shared" si="6"/>
        <v>39.533970414975784</v>
      </c>
      <c r="Z33" s="55">
        <f t="shared" si="5"/>
        <v>41.77903297730023</v>
      </c>
      <c r="AA33" s="55">
        <f t="shared" si="5"/>
        <v>46.80488683633029</v>
      </c>
      <c r="AB33" s="55">
        <f t="shared" si="5"/>
        <v>37.46457098685906</v>
      </c>
      <c r="AC33" s="55">
        <f t="shared" si="5"/>
        <v>21.59067393253777</v>
      </c>
      <c r="AD33" s="55">
        <f t="shared" si="5"/>
        <v>54.78513953090224</v>
      </c>
      <c r="AE33" s="55">
        <f t="shared" si="5"/>
        <v>36.362122948667874</v>
      </c>
    </row>
    <row r="34" spans="2:31" ht="12.75">
      <c r="B34" s="20" t="s">
        <v>39</v>
      </c>
      <c r="C34" s="20"/>
      <c r="D34" s="20"/>
      <c r="E34" s="20"/>
      <c r="F34" s="14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7" ht="12.75">
      <c r="B35" s="56"/>
      <c r="C35" s="56"/>
      <c r="D35" s="56"/>
      <c r="E35" s="56"/>
      <c r="F35" s="15"/>
      <c r="G35" s="15"/>
    </row>
    <row r="36" spans="2:7" ht="12.75">
      <c r="B36" s="56"/>
      <c r="C36" s="56"/>
      <c r="D36" s="56"/>
      <c r="E36" s="56"/>
      <c r="F36" s="15"/>
      <c r="G36" s="15"/>
    </row>
    <row r="37" spans="2:7" ht="12.75">
      <c r="B37" s="56"/>
      <c r="C37" s="56"/>
      <c r="D37" s="56"/>
      <c r="E37" s="56"/>
      <c r="F37" s="15"/>
      <c r="G37" s="15"/>
    </row>
    <row r="38" spans="2:7" ht="12.75">
      <c r="B38" s="56"/>
      <c r="C38" s="56"/>
      <c r="D38" s="56"/>
      <c r="E38" s="56"/>
      <c r="F38" s="15"/>
      <c r="G38" s="15"/>
    </row>
    <row r="39" spans="2:7" ht="12.75">
      <c r="B39" s="56"/>
      <c r="C39" s="56"/>
      <c r="D39" s="56"/>
      <c r="E39" s="56"/>
      <c r="F39" s="15"/>
      <c r="G39" s="15"/>
    </row>
    <row r="40" spans="2:7" s="13" customFormat="1" ht="12.75" customHeight="1">
      <c r="B40" s="56"/>
      <c r="C40" s="56"/>
      <c r="D40" s="56"/>
      <c r="E40" s="56"/>
      <c r="F40" s="15"/>
      <c r="G40" s="15"/>
    </row>
    <row r="41" spans="2:7" s="11" customFormat="1" ht="12.75">
      <c r="B41" s="56"/>
      <c r="C41" s="56"/>
      <c r="D41" s="56"/>
      <c r="E41" s="56"/>
      <c r="F41" s="15"/>
      <c r="G41" s="14"/>
    </row>
    <row r="42" spans="2:7" s="11" customFormat="1" ht="12.75">
      <c r="B42" s="56"/>
      <c r="C42" s="56"/>
      <c r="D42" s="56"/>
      <c r="E42" s="56"/>
      <c r="F42" s="15"/>
      <c r="G42" s="14"/>
    </row>
    <row r="43" spans="2:7" s="11" customFormat="1" ht="12.75">
      <c r="B43" s="56"/>
      <c r="C43" s="56"/>
      <c r="D43" s="56"/>
      <c r="E43" s="56"/>
      <c r="F43" s="15"/>
      <c r="G43" s="14"/>
    </row>
    <row r="44" spans="2:7" s="11" customFormat="1" ht="12.75">
      <c r="B44" s="56"/>
      <c r="C44" s="56"/>
      <c r="D44" s="56"/>
      <c r="E44" s="56"/>
      <c r="F44" s="15"/>
      <c r="G44" s="14"/>
    </row>
    <row r="45" spans="2:7" s="11" customFormat="1" ht="12.75">
      <c r="B45" s="56"/>
      <c r="C45" s="56"/>
      <c r="D45" s="56"/>
      <c r="E45" s="56"/>
      <c r="F45" s="15"/>
      <c r="G45" s="14"/>
    </row>
    <row r="46" spans="2:7" s="11" customFormat="1" ht="12.75">
      <c r="B46" s="14"/>
      <c r="C46" s="14"/>
      <c r="D46" s="14"/>
      <c r="E46" s="14"/>
      <c r="F46" s="15"/>
      <c r="G46" s="14"/>
    </row>
    <row r="47" spans="2:7" ht="12.75">
      <c r="B47" s="15"/>
      <c r="C47" s="15"/>
      <c r="D47" s="15"/>
      <c r="E47" s="15"/>
      <c r="F47" s="15"/>
      <c r="G47" s="15"/>
    </row>
    <row r="48" spans="2:7" ht="12.75">
      <c r="B48" s="14"/>
      <c r="C48" s="15"/>
      <c r="D48" s="16"/>
      <c r="E48" s="15"/>
      <c r="F48" s="15"/>
      <c r="G48" s="15"/>
    </row>
    <row r="49" spans="2:7" ht="12.75">
      <c r="B49" s="17"/>
      <c r="C49" s="18"/>
      <c r="D49" s="19"/>
      <c r="E49" s="18"/>
      <c r="F49" s="18"/>
      <c r="G49" s="18"/>
    </row>
    <row r="50" spans="2:4" ht="12.75">
      <c r="B50" s="11"/>
      <c r="D50" s="12"/>
    </row>
    <row r="51" spans="2:4" ht="12.75">
      <c r="B51" s="11"/>
      <c r="D51" s="12"/>
    </row>
    <row r="52" spans="2:4" ht="12.75">
      <c r="B52" s="11"/>
      <c r="D52" s="12"/>
    </row>
    <row r="53" spans="2:4" ht="12.75">
      <c r="B53" s="11"/>
      <c r="D53" s="12"/>
    </row>
    <row r="54" spans="2:4" ht="12.75">
      <c r="B54" s="11"/>
      <c r="D54" s="12"/>
    </row>
    <row r="55" spans="2:4" ht="12.75">
      <c r="B55" s="11"/>
      <c r="D55" s="12"/>
    </row>
    <row r="56" spans="2:4" ht="12.75">
      <c r="B56" s="11"/>
      <c r="D56" s="12"/>
    </row>
    <row r="57" spans="2:4" ht="12.75">
      <c r="B57" s="11"/>
      <c r="D57" s="12"/>
    </row>
    <row r="58" spans="2:4" ht="12.75">
      <c r="B58" s="11"/>
      <c r="D58" s="12"/>
    </row>
    <row r="59" spans="2:4" ht="12.75">
      <c r="B59" s="11"/>
      <c r="D59" s="12"/>
    </row>
    <row r="60" spans="2:4" ht="12.75">
      <c r="B60" s="11"/>
      <c r="D60" s="12"/>
    </row>
  </sheetData>
  <mergeCells count="29">
    <mergeCell ref="B19:E19"/>
    <mergeCell ref="F6:G6"/>
    <mergeCell ref="D11:F11"/>
    <mergeCell ref="B6:C6"/>
    <mergeCell ref="B18:E18"/>
    <mergeCell ref="B21:E21"/>
    <mergeCell ref="B23:E23"/>
    <mergeCell ref="B24:E24"/>
    <mergeCell ref="B25:E25"/>
    <mergeCell ref="B22:E22"/>
    <mergeCell ref="B26:E26"/>
    <mergeCell ref="B27:E27"/>
    <mergeCell ref="B28:E28"/>
    <mergeCell ref="B29:E29"/>
    <mergeCell ref="B30:E30"/>
    <mergeCell ref="B31:E31"/>
    <mergeCell ref="B32:E32"/>
    <mergeCell ref="B33:E33"/>
    <mergeCell ref="B35:E35"/>
    <mergeCell ref="B36:E36"/>
    <mergeCell ref="B37:E37"/>
    <mergeCell ref="B38:E38"/>
    <mergeCell ref="B39:E39"/>
    <mergeCell ref="B40:E40"/>
    <mergeCell ref="B45:E45"/>
    <mergeCell ref="B41:E41"/>
    <mergeCell ref="B42:E42"/>
    <mergeCell ref="B43:E43"/>
    <mergeCell ref="B44:E44"/>
  </mergeCells>
  <printOptions/>
  <pageMargins left="0.75" right="0.75" top="1" bottom="1" header="0" footer="0"/>
  <pageSetup fitToHeight="1" fitToWidth="1" horizontalDpi="300" verticalDpi="300" orientation="landscape" paperSize="124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2007-10-26T23:01:31Z</cp:lastPrinted>
  <dcterms:created xsi:type="dcterms:W3CDTF">2006-08-04T15:03:32Z</dcterms:created>
  <dcterms:modified xsi:type="dcterms:W3CDTF">2007-10-26T23:01:40Z</dcterms:modified>
  <cp:category/>
  <cp:version/>
  <cp:contentType/>
  <cp:contentStatus/>
</cp:coreProperties>
</file>