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3_08" sheetId="1" r:id="rId1"/>
  </sheets>
  <definedNames>
    <definedName name="_xlnm.Print_Area" localSheetId="0">'13_08'!$A$1:$N$57</definedName>
  </definedNames>
  <calcPr fullCalcOnLoad="1"/>
</workbook>
</file>

<file path=xl/sharedStrings.xml><?xml version="1.0" encoding="utf-8"?>
<sst xmlns="http://schemas.openxmlformats.org/spreadsheetml/2006/main" count="112" uniqueCount="112">
  <si>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</si>
  <si>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</si>
  <si>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</si>
  <si>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</si>
  <si>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</si>
  <si>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</si>
  <si>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</si>
  <si>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</si>
  <si>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</si>
  <si>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Fuente de datos de educación</t>
  </si>
  <si>
    <t>Anuario Estadístico 2005, Ministerio de Educación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</si>
  <si>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</si>
  <si>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</si>
  <si>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</si>
  <si>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</si>
  <si>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</si>
  <si>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</si>
  <si>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</si>
  <si>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</si>
  <si>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</si>
  <si>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</si>
  <si>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</si>
  <si>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</si>
  <si>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</si>
  <si>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</si>
  <si>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</si>
  <si>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</si>
  <si>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</si>
  <si>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</si>
  <si>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</si>
  <si>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</si>
  <si>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</si>
  <si>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</si>
  <si>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</si>
  <si>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</si>
  <si>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</si>
  <si>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</si>
  <si>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</si>
  <si>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</si>
  <si>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</si>
  <si>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</si>
  <si>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</si>
  <si>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</si>
  <si>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</si>
  <si>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</si>
  <si>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</si>
  <si>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</si>
  <si>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</si>
  <si>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</si>
  <si>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</si>
  <si>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</si>
  <si>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</si>
  <si>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P_RP_BAM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</si>
  <si>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</si>
  <si>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</si>
  <si>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</si>
  <si>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</si>
  <si>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</si>
  <si>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</si>
  <si>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</si>
  <si>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</si>
  <si>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</si>
  <si>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</si>
  <si>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</si>
  <si>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</si>
  <si>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</si>
  <si>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</si>
  <si>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Total de Estudiantes promovidos y no promovidos por nivel de escolaridad, por sexo y grupo étnico</t>
  </si>
  <si>
    <t>Indicador</t>
  </si>
  <si>
    <t>Tasa de aprobación</t>
  </si>
  <si>
    <t>Tasa de reprobación</t>
  </si>
  <si>
    <t xml:space="preserve">Fecha de Datos </t>
  </si>
  <si>
    <t>Número de personas</t>
  </si>
  <si>
    <t>T6A15PRF</t>
  </si>
  <si>
    <t>T6A15PRFH</t>
  </si>
  <si>
    <t>T12A21BAF</t>
  </si>
  <si>
    <t>T12A21BAFH</t>
  </si>
  <si>
    <t>T12A21BAFM</t>
  </si>
  <si>
    <t>T15A21DVF</t>
  </si>
  <si>
    <t>T15A21DVFH</t>
  </si>
  <si>
    <t>T15A21DVFM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</si>
  <si>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</si>
  <si>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</si>
  <si>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</si>
  <si>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</si>
  <si>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</si>
  <si>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</si>
  <si>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</si>
  <si>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</si>
  <si>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</si>
  <si>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>T6A15PRFM</t>
  </si>
  <si>
    <t>Código de campo</t>
  </si>
  <si>
    <t>13 - 08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</si>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</sst>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 vertical="center"/>
    </xf>
    <xf numFmtId="2" fontId="3" fillId="3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4</xdr:row>
      <xdr:rowOff>9525</xdr:rowOff>
    </xdr:from>
    <xdr:to>
      <xdr:col>14</xdr:col>
      <xdr:colOff>409575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6191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="85" zoomScaleNormal="85" workbookViewId="0" topLeftCell="A1">
      <selection activeCell="F19" sqref="F1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9.7109375" style="0" customWidth="1"/>
    <col min="5" max="5" width="16.140625" style="0" customWidth="1"/>
    <col min="10" max="10" width="15.00390625" style="0" customWidth="1"/>
    <col min="14" max="14" width="13.42187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5" customFormat="1" ht="12">
      <c r="A6" s="36" t="s">
        <v>4</v>
      </c>
      <c r="B6" s="37"/>
      <c r="D6" s="38" t="s">
        <v>92</v>
      </c>
      <c r="E6" s="39"/>
    </row>
    <row r="7" s="6" customFormat="1" ht="12"/>
    <row r="8" spans="2:12" s="6" customFormat="1" ht="12.75" customHeight="1">
      <c r="B8" s="19" t="s">
        <v>7</v>
      </c>
      <c r="C8" s="20"/>
      <c r="D8" s="41" t="s">
        <v>67</v>
      </c>
      <c r="E8" s="41"/>
      <c r="F8" s="41"/>
      <c r="G8" s="41"/>
      <c r="H8" s="41"/>
      <c r="I8" s="41"/>
      <c r="J8" s="41"/>
      <c r="K8" s="42"/>
      <c r="L8" s="7"/>
    </row>
    <row r="9" spans="2:12" s="8" customFormat="1" ht="12.75" customHeight="1">
      <c r="B9" s="21" t="s">
        <v>68</v>
      </c>
      <c r="C9" s="22"/>
      <c r="D9" s="43" t="s">
        <v>69</v>
      </c>
      <c r="E9" s="43"/>
      <c r="F9" s="43"/>
      <c r="G9" s="43"/>
      <c r="H9" s="43"/>
      <c r="I9" s="43"/>
      <c r="J9" s="43"/>
      <c r="K9" s="44"/>
      <c r="L9" s="9"/>
    </row>
    <row r="10" spans="2:12" s="8" customFormat="1" ht="12.75" customHeight="1">
      <c r="B10" s="21"/>
      <c r="C10" s="22"/>
      <c r="D10" s="43" t="s">
        <v>70</v>
      </c>
      <c r="E10" s="43"/>
      <c r="F10" s="43"/>
      <c r="G10" s="43"/>
      <c r="H10" s="43"/>
      <c r="I10" s="43"/>
      <c r="J10" s="43"/>
      <c r="K10" s="44"/>
      <c r="L10" s="9"/>
    </row>
    <row r="11" spans="2:12" s="6" customFormat="1" ht="12">
      <c r="B11" s="23" t="s">
        <v>5</v>
      </c>
      <c r="C11" s="14"/>
      <c r="D11" s="45" t="s">
        <v>93</v>
      </c>
      <c r="E11" s="45"/>
      <c r="F11" s="45"/>
      <c r="G11" s="45"/>
      <c r="H11" s="45"/>
      <c r="I11" s="45"/>
      <c r="J11" s="45"/>
      <c r="K11" s="46"/>
      <c r="L11" s="10"/>
    </row>
    <row r="12" spans="2:12" s="6" customFormat="1" ht="12.75" customHeight="1">
      <c r="B12" s="23" t="s">
        <v>71</v>
      </c>
      <c r="C12" s="14"/>
      <c r="D12" s="47">
        <v>2005</v>
      </c>
      <c r="E12" s="47"/>
      <c r="F12" s="47"/>
      <c r="G12" s="47"/>
      <c r="H12" s="47"/>
      <c r="I12" s="47"/>
      <c r="J12" s="47"/>
      <c r="K12" s="48"/>
      <c r="L12" s="10"/>
    </row>
    <row r="13" spans="2:17" s="6" customFormat="1" ht="12">
      <c r="B13" s="23" t="s">
        <v>6</v>
      </c>
      <c r="C13" s="14"/>
      <c r="D13" s="45" t="s">
        <v>72</v>
      </c>
      <c r="E13" s="45"/>
      <c r="F13" s="45"/>
      <c r="G13" s="45"/>
      <c r="H13" s="45"/>
      <c r="I13" s="45"/>
      <c r="J13" s="45"/>
      <c r="K13" s="46"/>
      <c r="O13" s="11"/>
      <c r="P13" s="11"/>
      <c r="Q13" s="11"/>
    </row>
    <row r="14" spans="2:12" s="12" customFormat="1" ht="12">
      <c r="B14" s="24" t="s">
        <v>9</v>
      </c>
      <c r="C14" s="25"/>
      <c r="D14" s="26" t="s">
        <v>10</v>
      </c>
      <c r="E14" s="26"/>
      <c r="F14" s="26"/>
      <c r="G14" s="26"/>
      <c r="H14" s="26"/>
      <c r="I14" s="26"/>
      <c r="J14" s="26"/>
      <c r="K14" s="27"/>
      <c r="L14" s="28"/>
    </row>
    <row r="16" spans="2:14" s="6" customFormat="1" ht="36">
      <c r="B16" s="35"/>
      <c r="C16" s="35"/>
      <c r="D16" s="35"/>
      <c r="E16" s="13"/>
      <c r="F16" s="15" t="s">
        <v>94</v>
      </c>
      <c r="G16" s="15" t="s">
        <v>95</v>
      </c>
      <c r="H16" s="15" t="s">
        <v>96</v>
      </c>
      <c r="I16" s="15" t="s">
        <v>97</v>
      </c>
      <c r="J16" s="15" t="s">
        <v>98</v>
      </c>
      <c r="K16" s="15" t="s">
        <v>99</v>
      </c>
      <c r="L16" s="15" t="s">
        <v>100</v>
      </c>
      <c r="M16" s="15" t="s">
        <v>101</v>
      </c>
      <c r="N16" s="16" t="s">
        <v>102</v>
      </c>
    </row>
    <row r="17" spans="2:14" s="6" customFormat="1" ht="12">
      <c r="B17" s="40" t="s">
        <v>8</v>
      </c>
      <c r="C17" s="40"/>
      <c r="D17" s="40"/>
      <c r="E17" s="18" t="s">
        <v>91</v>
      </c>
      <c r="F17" s="17" t="s">
        <v>103</v>
      </c>
      <c r="G17" s="17" t="s">
        <v>104</v>
      </c>
      <c r="H17" s="17" t="s">
        <v>105</v>
      </c>
      <c r="I17" s="17" t="s">
        <v>106</v>
      </c>
      <c r="J17" s="17" t="s">
        <v>107</v>
      </c>
      <c r="K17" s="17" t="s">
        <v>108</v>
      </c>
      <c r="L17" s="17" t="s">
        <v>109</v>
      </c>
      <c r="M17" s="17" t="s">
        <v>110</v>
      </c>
      <c r="N17" s="17" t="s">
        <v>111</v>
      </c>
    </row>
    <row r="18" spans="2:14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2:14" s="6" customFormat="1" ht="12.75" customHeight="1">
      <c r="B19" s="29" t="s">
        <v>11</v>
      </c>
      <c r="C19" s="30"/>
      <c r="D19" s="30"/>
      <c r="E19" s="31" t="s">
        <v>73</v>
      </c>
      <c r="F19" s="31">
        <v>21224</v>
      </c>
      <c r="G19" s="32">
        <v>6697</v>
      </c>
      <c r="H19" s="32">
        <v>10301</v>
      </c>
      <c r="I19" s="32">
        <v>5368</v>
      </c>
      <c r="J19" s="32">
        <v>20073</v>
      </c>
      <c r="K19" s="32">
        <v>6301</v>
      </c>
      <c r="L19" s="32">
        <v>2422</v>
      </c>
      <c r="M19" s="32">
        <v>2256</v>
      </c>
      <c r="N19" s="32">
        <f aca="true" t="shared" si="0" ref="N19:N36">SUM(F19:M19)</f>
        <v>74642</v>
      </c>
    </row>
    <row r="20" spans="2:14" s="6" customFormat="1" ht="12.75" customHeight="1">
      <c r="B20" s="29" t="s">
        <v>12</v>
      </c>
      <c r="C20" s="30"/>
      <c r="D20" s="30"/>
      <c r="E20" s="31" t="s">
        <v>74</v>
      </c>
      <c r="F20" s="31">
        <v>10772</v>
      </c>
      <c r="G20" s="32">
        <v>3519</v>
      </c>
      <c r="H20" s="32">
        <v>5258</v>
      </c>
      <c r="I20" s="32">
        <v>2758</v>
      </c>
      <c r="J20" s="32">
        <v>10215</v>
      </c>
      <c r="K20" s="32">
        <v>3295</v>
      </c>
      <c r="L20" s="32">
        <v>1285</v>
      </c>
      <c r="M20" s="32">
        <v>1142</v>
      </c>
      <c r="N20" s="32">
        <f t="shared" si="0"/>
        <v>38244</v>
      </c>
    </row>
    <row r="21" spans="2:14" s="6" customFormat="1" ht="12.75" customHeight="1">
      <c r="B21" s="29" t="s">
        <v>13</v>
      </c>
      <c r="C21" s="30"/>
      <c r="D21" s="30"/>
      <c r="E21" s="31" t="s">
        <v>90</v>
      </c>
      <c r="F21" s="31">
        <v>10452</v>
      </c>
      <c r="G21" s="32">
        <v>3178</v>
      </c>
      <c r="H21" s="32">
        <v>5043</v>
      </c>
      <c r="I21" s="32">
        <v>2610</v>
      </c>
      <c r="J21" s="32">
        <v>9858</v>
      </c>
      <c r="K21" s="32">
        <v>3006</v>
      </c>
      <c r="L21" s="32">
        <v>1137</v>
      </c>
      <c r="M21" s="32">
        <v>1114</v>
      </c>
      <c r="N21" s="32">
        <f t="shared" si="0"/>
        <v>36398</v>
      </c>
    </row>
    <row r="22" spans="2:14" s="6" customFormat="1" ht="12.75" customHeight="1">
      <c r="B22" s="29" t="s">
        <v>14</v>
      </c>
      <c r="C22" s="30"/>
      <c r="D22" s="30"/>
      <c r="E22" s="31" t="s">
        <v>75</v>
      </c>
      <c r="F22" s="31">
        <v>5491</v>
      </c>
      <c r="G22" s="32">
        <v>1082</v>
      </c>
      <c r="H22" s="32">
        <v>1170</v>
      </c>
      <c r="I22" s="32">
        <v>277</v>
      </c>
      <c r="J22" s="32">
        <v>1801</v>
      </c>
      <c r="K22" s="32">
        <v>141</v>
      </c>
      <c r="L22" s="32">
        <v>52</v>
      </c>
      <c r="M22" s="32">
        <v>228</v>
      </c>
      <c r="N22" s="32">
        <f t="shared" si="0"/>
        <v>10242</v>
      </c>
    </row>
    <row r="23" spans="2:14" s="6" customFormat="1" ht="12.75" customHeight="1">
      <c r="B23" s="29" t="s">
        <v>15</v>
      </c>
      <c r="C23" s="30"/>
      <c r="D23" s="30"/>
      <c r="E23" s="31" t="s">
        <v>76</v>
      </c>
      <c r="F23" s="31">
        <v>2870</v>
      </c>
      <c r="G23" s="32">
        <v>577</v>
      </c>
      <c r="H23" s="32">
        <v>588</v>
      </c>
      <c r="I23" s="32">
        <v>147</v>
      </c>
      <c r="J23" s="32">
        <v>961</v>
      </c>
      <c r="K23" s="32">
        <v>86</v>
      </c>
      <c r="L23" s="32">
        <v>30</v>
      </c>
      <c r="M23" s="32">
        <v>123</v>
      </c>
      <c r="N23" s="32">
        <f t="shared" si="0"/>
        <v>5382</v>
      </c>
    </row>
    <row r="24" spans="2:14" s="6" customFormat="1" ht="12.75" customHeight="1">
      <c r="B24" s="29" t="s">
        <v>16</v>
      </c>
      <c r="C24" s="30"/>
      <c r="D24" s="30"/>
      <c r="E24" s="31" t="s">
        <v>77</v>
      </c>
      <c r="F24" s="31">
        <v>2621</v>
      </c>
      <c r="G24" s="32">
        <v>505</v>
      </c>
      <c r="H24" s="32">
        <v>582</v>
      </c>
      <c r="I24" s="32">
        <v>130</v>
      </c>
      <c r="J24" s="32">
        <v>840</v>
      </c>
      <c r="K24" s="32">
        <v>55</v>
      </c>
      <c r="L24" s="32">
        <v>22</v>
      </c>
      <c r="M24" s="32">
        <v>105</v>
      </c>
      <c r="N24" s="32">
        <f t="shared" si="0"/>
        <v>4860</v>
      </c>
    </row>
    <row r="25" spans="2:14" s="6" customFormat="1" ht="12.75" customHeight="1">
      <c r="B25" s="29" t="s">
        <v>17</v>
      </c>
      <c r="C25" s="30"/>
      <c r="D25" s="30"/>
      <c r="E25" s="31" t="s">
        <v>78</v>
      </c>
      <c r="F25" s="31">
        <v>1605</v>
      </c>
      <c r="G25" s="32">
        <v>23</v>
      </c>
      <c r="H25" s="32">
        <v>0</v>
      </c>
      <c r="I25" s="32">
        <v>0</v>
      </c>
      <c r="J25" s="32">
        <v>386</v>
      </c>
      <c r="K25" s="32">
        <v>2</v>
      </c>
      <c r="L25" s="32">
        <v>0</v>
      </c>
      <c r="M25" s="32">
        <v>0</v>
      </c>
      <c r="N25" s="32">
        <f t="shared" si="0"/>
        <v>2016</v>
      </c>
    </row>
    <row r="26" spans="2:14" s="6" customFormat="1" ht="12.75" customHeight="1">
      <c r="B26" s="29" t="s">
        <v>18</v>
      </c>
      <c r="C26" s="30"/>
      <c r="D26" s="30"/>
      <c r="E26" s="31" t="s">
        <v>79</v>
      </c>
      <c r="F26" s="31">
        <v>652</v>
      </c>
      <c r="G26" s="32">
        <v>5</v>
      </c>
      <c r="H26" s="32">
        <v>0</v>
      </c>
      <c r="I26" s="32">
        <v>0</v>
      </c>
      <c r="J26" s="32">
        <v>184</v>
      </c>
      <c r="K26" s="32">
        <v>2</v>
      </c>
      <c r="L26" s="32">
        <v>0</v>
      </c>
      <c r="M26" s="32">
        <v>0</v>
      </c>
      <c r="N26" s="32">
        <f t="shared" si="0"/>
        <v>843</v>
      </c>
    </row>
    <row r="27" spans="2:14" s="6" customFormat="1" ht="12.75" customHeight="1">
      <c r="B27" s="29" t="s">
        <v>19</v>
      </c>
      <c r="C27" s="30"/>
      <c r="D27" s="30"/>
      <c r="E27" s="31" t="s">
        <v>80</v>
      </c>
      <c r="F27" s="31">
        <v>953</v>
      </c>
      <c r="G27" s="32">
        <v>18</v>
      </c>
      <c r="H27" s="32">
        <v>0</v>
      </c>
      <c r="I27" s="32">
        <v>0</v>
      </c>
      <c r="J27" s="32">
        <v>202</v>
      </c>
      <c r="K27" s="32">
        <v>0</v>
      </c>
      <c r="L27" s="32">
        <v>0</v>
      </c>
      <c r="M27" s="32">
        <v>0</v>
      </c>
      <c r="N27" s="32">
        <f t="shared" si="0"/>
        <v>1173</v>
      </c>
    </row>
    <row r="28" spans="2:14" s="6" customFormat="1" ht="12.75" customHeight="1">
      <c r="B28" s="33" t="s">
        <v>20</v>
      </c>
      <c r="C28" s="30"/>
      <c r="D28" s="30"/>
      <c r="E28" s="32" t="s">
        <v>81</v>
      </c>
      <c r="F28" s="31">
        <v>18384</v>
      </c>
      <c r="G28" s="31">
        <v>5649</v>
      </c>
      <c r="H28" s="31">
        <v>8529</v>
      </c>
      <c r="I28" s="31">
        <v>4512</v>
      </c>
      <c r="J28" s="31">
        <v>16650</v>
      </c>
      <c r="K28" s="31">
        <v>4914</v>
      </c>
      <c r="L28" s="31">
        <v>1980</v>
      </c>
      <c r="M28" s="31">
        <v>1872</v>
      </c>
      <c r="N28" s="32">
        <f>SUM(F28:M28)</f>
        <v>62490</v>
      </c>
    </row>
    <row r="29" spans="2:14" s="6" customFormat="1" ht="12.75" customHeight="1">
      <c r="B29" s="33" t="s">
        <v>21</v>
      </c>
      <c r="C29" s="30"/>
      <c r="D29" s="30"/>
      <c r="E29" s="32" t="s">
        <v>82</v>
      </c>
      <c r="F29" s="31">
        <v>9224</v>
      </c>
      <c r="G29" s="31">
        <v>2940</v>
      </c>
      <c r="H29" s="31">
        <v>4385</v>
      </c>
      <c r="I29" s="31">
        <v>2288</v>
      </c>
      <c r="J29" s="31">
        <v>8470</v>
      </c>
      <c r="K29" s="31">
        <v>2604</v>
      </c>
      <c r="L29" s="31">
        <v>1061</v>
      </c>
      <c r="M29" s="31">
        <v>937</v>
      </c>
      <c r="N29" s="32">
        <f>SUM(F29:M29)</f>
        <v>31909</v>
      </c>
    </row>
    <row r="30" spans="2:14" s="6" customFormat="1" ht="12.75" customHeight="1">
      <c r="B30" s="33" t="s">
        <v>22</v>
      </c>
      <c r="C30" s="30"/>
      <c r="D30" s="30"/>
      <c r="E30" s="32" t="s">
        <v>83</v>
      </c>
      <c r="F30" s="31">
        <v>9160</v>
      </c>
      <c r="G30" s="31">
        <v>2709</v>
      </c>
      <c r="H30" s="31">
        <v>4144</v>
      </c>
      <c r="I30" s="31">
        <v>2224</v>
      </c>
      <c r="J30" s="31">
        <v>8180</v>
      </c>
      <c r="K30" s="31">
        <v>2310</v>
      </c>
      <c r="L30" s="31">
        <v>919</v>
      </c>
      <c r="M30" s="31">
        <v>935</v>
      </c>
      <c r="N30" s="32">
        <f>SUM(F30:M30)</f>
        <v>30581</v>
      </c>
    </row>
    <row r="31" spans="2:14" s="6" customFormat="1" ht="12.75" customHeight="1">
      <c r="B31" s="33" t="s">
        <v>23</v>
      </c>
      <c r="C31" s="30"/>
      <c r="D31" s="30"/>
      <c r="E31" s="32" t="s">
        <v>84</v>
      </c>
      <c r="F31" s="32">
        <v>2837</v>
      </c>
      <c r="G31" s="32">
        <v>493</v>
      </c>
      <c r="H31" s="32">
        <v>705</v>
      </c>
      <c r="I31" s="32">
        <v>152</v>
      </c>
      <c r="J31" s="32">
        <v>891</v>
      </c>
      <c r="K31" s="32">
        <v>104</v>
      </c>
      <c r="L31" s="32">
        <v>32</v>
      </c>
      <c r="M31" s="32">
        <v>161</v>
      </c>
      <c r="N31" s="32">
        <f>SUM(F31:M31)</f>
        <v>5375</v>
      </c>
    </row>
    <row r="32" spans="2:14" s="6" customFormat="1" ht="12.75" customHeight="1">
      <c r="B32" s="33" t="s">
        <v>24</v>
      </c>
      <c r="C32" s="30"/>
      <c r="D32" s="30"/>
      <c r="E32" s="32" t="s">
        <v>85</v>
      </c>
      <c r="F32" s="32">
        <v>1425</v>
      </c>
      <c r="G32" s="32">
        <v>263</v>
      </c>
      <c r="H32" s="32">
        <v>321</v>
      </c>
      <c r="I32" s="32">
        <v>83</v>
      </c>
      <c r="J32" s="32">
        <v>480</v>
      </c>
      <c r="K32" s="32">
        <v>66</v>
      </c>
      <c r="L32" s="32">
        <v>15</v>
      </c>
      <c r="M32" s="32">
        <v>80</v>
      </c>
      <c r="N32" s="32">
        <f>SUM(F32:M32)</f>
        <v>2733</v>
      </c>
    </row>
    <row r="33" spans="2:14" s="6" customFormat="1" ht="12.75" customHeight="1">
      <c r="B33" s="33" t="s">
        <v>25</v>
      </c>
      <c r="C33" s="30"/>
      <c r="D33" s="30"/>
      <c r="E33" s="32" t="s">
        <v>86</v>
      </c>
      <c r="F33" s="32">
        <v>1412</v>
      </c>
      <c r="G33" s="32">
        <v>230</v>
      </c>
      <c r="H33" s="32">
        <v>384</v>
      </c>
      <c r="I33" s="32">
        <v>69</v>
      </c>
      <c r="J33" s="32">
        <v>411</v>
      </c>
      <c r="K33" s="32">
        <v>38</v>
      </c>
      <c r="L33" s="32">
        <v>17</v>
      </c>
      <c r="M33" s="32">
        <v>81</v>
      </c>
      <c r="N33" s="32">
        <f>SUM(F33:M33)</f>
        <v>2642</v>
      </c>
    </row>
    <row r="34" spans="2:14" s="6" customFormat="1" ht="12.75" customHeight="1">
      <c r="B34" s="33" t="s">
        <v>26</v>
      </c>
      <c r="C34" s="30"/>
      <c r="D34" s="30"/>
      <c r="E34" s="32" t="s">
        <v>87</v>
      </c>
      <c r="F34" s="32">
        <v>991</v>
      </c>
      <c r="G34" s="32">
        <v>7</v>
      </c>
      <c r="H34" s="32">
        <v>0</v>
      </c>
      <c r="I34" s="32">
        <v>0</v>
      </c>
      <c r="J34" s="32">
        <v>204</v>
      </c>
      <c r="K34" s="32">
        <v>1</v>
      </c>
      <c r="L34" s="32">
        <v>0</v>
      </c>
      <c r="M34" s="32">
        <v>0</v>
      </c>
      <c r="N34" s="32">
        <f t="shared" si="0"/>
        <v>1203</v>
      </c>
    </row>
    <row r="35" spans="2:14" s="6" customFormat="1" ht="12.75" customHeight="1">
      <c r="B35" s="33" t="s">
        <v>27</v>
      </c>
      <c r="C35" s="30"/>
      <c r="D35" s="30"/>
      <c r="E35" s="32" t="s">
        <v>88</v>
      </c>
      <c r="F35" s="32">
        <v>388</v>
      </c>
      <c r="G35" s="32">
        <v>0</v>
      </c>
      <c r="H35" s="32">
        <v>0</v>
      </c>
      <c r="I35" s="32">
        <v>0</v>
      </c>
      <c r="J35" s="32">
        <v>98</v>
      </c>
      <c r="K35" s="32">
        <v>1</v>
      </c>
      <c r="L35" s="32">
        <v>0</v>
      </c>
      <c r="M35" s="32">
        <v>0</v>
      </c>
      <c r="N35" s="32">
        <f t="shared" si="0"/>
        <v>487</v>
      </c>
    </row>
    <row r="36" spans="2:14" s="6" customFormat="1" ht="12.75" customHeight="1">
      <c r="B36" s="33" t="s">
        <v>28</v>
      </c>
      <c r="C36" s="30"/>
      <c r="D36" s="30"/>
      <c r="E36" s="32" t="s">
        <v>89</v>
      </c>
      <c r="F36" s="32">
        <v>603</v>
      </c>
      <c r="G36" s="32">
        <v>7</v>
      </c>
      <c r="H36" s="32">
        <v>0</v>
      </c>
      <c r="I36" s="32">
        <v>0</v>
      </c>
      <c r="J36" s="32">
        <v>106</v>
      </c>
      <c r="K36" s="32">
        <v>0</v>
      </c>
      <c r="L36" s="32">
        <v>0</v>
      </c>
      <c r="M36" s="32">
        <v>0</v>
      </c>
      <c r="N36" s="32">
        <f t="shared" si="0"/>
        <v>716</v>
      </c>
    </row>
    <row r="37" spans="2:14" s="6" customFormat="1" ht="12.75" customHeight="1">
      <c r="B37" s="33" t="s">
        <v>29</v>
      </c>
      <c r="C37" s="30"/>
      <c r="D37" s="30"/>
      <c r="E37" s="32" t="s">
        <v>30</v>
      </c>
      <c r="F37" s="34">
        <f>SUM(F28/F19)*100</f>
        <v>86.6189219751225</v>
      </c>
      <c r="G37" s="34">
        <f>SUM(G28/G19)*100</f>
        <v>84.35120203076004</v>
      </c>
      <c r="H37" s="34">
        <f>SUM(H28/H19)*100</f>
        <v>82.797786622658</v>
      </c>
      <c r="I37" s="34">
        <f>SUM(I28/I19)*100</f>
        <v>84.05365126676601</v>
      </c>
      <c r="J37" s="34">
        <f>SUM(J28/J19)*100</f>
        <v>82.94724256463907</v>
      </c>
      <c r="K37" s="34">
        <f>SUM(K28/K19)*100</f>
        <v>77.98762101253769</v>
      </c>
      <c r="L37" s="34">
        <f>SUM(L28/L19)*100</f>
        <v>81.75061932287366</v>
      </c>
      <c r="M37" s="34">
        <f>SUM(M28/M19)*100</f>
        <v>82.97872340425532</v>
      </c>
      <c r="N37" s="34">
        <f>SUM(N28/N19)*100</f>
        <v>83.7196216607272</v>
      </c>
    </row>
    <row r="38" spans="2:14" s="6" customFormat="1" ht="12.75" customHeight="1">
      <c r="B38" s="33" t="s">
        <v>31</v>
      </c>
      <c r="C38" s="30"/>
      <c r="D38" s="30"/>
      <c r="E38" s="32" t="s">
        <v>32</v>
      </c>
      <c r="F38" s="34">
        <f>SUM(F29/F20)*100</f>
        <v>85.62940958039361</v>
      </c>
      <c r="G38" s="34">
        <f>SUM(G29/G20)*100</f>
        <v>83.5464620630861</v>
      </c>
      <c r="H38" s="34">
        <f>SUM(H29/H20)*100</f>
        <v>83.39672879421833</v>
      </c>
      <c r="I38" s="34">
        <f>SUM(I29/I20)*100</f>
        <v>82.95866569978246</v>
      </c>
      <c r="J38" s="34">
        <f>SUM(J29/J20)*100</f>
        <v>82.91727851199217</v>
      </c>
      <c r="K38" s="34">
        <f>SUM(K29/K20)*100</f>
        <v>79.0288315629742</v>
      </c>
      <c r="L38" s="34">
        <f>SUM(L29/L20)*100</f>
        <v>82.568093385214</v>
      </c>
      <c r="M38" s="34">
        <f>SUM(M29/M20)*100</f>
        <v>82.04903677758318</v>
      </c>
      <c r="N38" s="34">
        <f>SUM(N29/N20)*100</f>
        <v>83.4353101140048</v>
      </c>
    </row>
    <row r="39" spans="2:14" s="6" customFormat="1" ht="12.75" customHeight="1">
      <c r="B39" s="33" t="s">
        <v>33</v>
      </c>
      <c r="C39" s="30"/>
      <c r="D39" s="30"/>
      <c r="E39" s="32" t="s">
        <v>34</v>
      </c>
      <c r="F39" s="34">
        <f>SUM(F30/F21)*100</f>
        <v>87.63872942977422</v>
      </c>
      <c r="G39" s="34">
        <f>SUM(G30/G21)*100</f>
        <v>85.24229074889867</v>
      </c>
      <c r="H39" s="34">
        <f>SUM(H30/H21)*100</f>
        <v>82.17330953797342</v>
      </c>
      <c r="I39" s="34">
        <f>SUM(I30/I21)*100</f>
        <v>85.21072796934865</v>
      </c>
      <c r="J39" s="34">
        <f>SUM(J30/J21)*100</f>
        <v>82.97829174274702</v>
      </c>
      <c r="K39" s="34">
        <f>SUM(K30/K21)*100</f>
        <v>76.84630738522954</v>
      </c>
      <c r="L39" s="34">
        <f>SUM(L30/L21)*100</f>
        <v>80.82673702726473</v>
      </c>
      <c r="M39" s="34">
        <f>SUM(M30/M21)*100</f>
        <v>83.93177737881507</v>
      </c>
      <c r="N39" s="34">
        <f>SUM(N30/N21)*100</f>
        <v>84.01835265673938</v>
      </c>
    </row>
    <row r="40" spans="2:14" s="6" customFormat="1" ht="12.75" customHeight="1">
      <c r="B40" s="33" t="s">
        <v>35</v>
      </c>
      <c r="C40" s="30"/>
      <c r="D40" s="30"/>
      <c r="E40" s="32" t="s">
        <v>36</v>
      </c>
      <c r="F40" s="34">
        <f>SUM((F19-F28)/F19)*100</f>
        <v>13.381078024877496</v>
      </c>
      <c r="G40" s="34">
        <f>SUM((G19-G28)/G19)*100</f>
        <v>15.648797969239958</v>
      </c>
      <c r="H40" s="34">
        <f>SUM((H19-H28)/H19)*100</f>
        <v>17.202213377342005</v>
      </c>
      <c r="I40" s="34">
        <f>SUM((I19-I28)/I19)*100</f>
        <v>15.946348733233979</v>
      </c>
      <c r="J40" s="34">
        <f>SUM((J19-J28)/J19)*100</f>
        <v>17.05275743536093</v>
      </c>
      <c r="K40" s="34">
        <f>SUM((K19-K28)/K19)*100</f>
        <v>22.01237898746231</v>
      </c>
      <c r="L40" s="34">
        <f>SUM((L19-L28)/L19)*100</f>
        <v>18.249380677126343</v>
      </c>
      <c r="M40" s="34">
        <f>SUM((M19-M28)/M19)*100</f>
        <v>17.02127659574468</v>
      </c>
      <c r="N40" s="34">
        <f>SUM((N19-N28)/N19)*100</f>
        <v>16.280378339272794</v>
      </c>
    </row>
    <row r="41" spans="2:14" s="6" customFormat="1" ht="12.75" customHeight="1">
      <c r="B41" s="33" t="s">
        <v>37</v>
      </c>
      <c r="C41" s="30"/>
      <c r="D41" s="30"/>
      <c r="E41" s="32" t="s">
        <v>38</v>
      </c>
      <c r="F41" s="34">
        <f>SUM((F20-F29)/F20)*100</f>
        <v>14.370590419606389</v>
      </c>
      <c r="G41" s="34">
        <f>SUM((G20-G29)/G20)*100</f>
        <v>16.453537936913897</v>
      </c>
      <c r="H41" s="34">
        <f>SUM((H20-H29)/H20)*100</f>
        <v>16.603271205781667</v>
      </c>
      <c r="I41" s="34">
        <f>SUM((I20-I29)/I20)*100</f>
        <v>17.04133430021755</v>
      </c>
      <c r="J41" s="34">
        <f>SUM((J20-J29)/J20)*100</f>
        <v>17.08272148800783</v>
      </c>
      <c r="K41" s="34">
        <f>SUM((K20-K29)/K20)*100</f>
        <v>20.971168437025796</v>
      </c>
      <c r="L41" s="34">
        <f>SUM((L20-L29)/L20)*100</f>
        <v>17.43190661478599</v>
      </c>
      <c r="M41" s="34">
        <f>SUM((M20-M29)/M20)*100</f>
        <v>17.950963222416814</v>
      </c>
      <c r="N41" s="34">
        <f>SUM((N20-N29)/N20)*100</f>
        <v>16.564689885995186</v>
      </c>
    </row>
    <row r="42" spans="2:14" s="6" customFormat="1" ht="12.75" customHeight="1">
      <c r="B42" s="33" t="s">
        <v>39</v>
      </c>
      <c r="C42" s="30"/>
      <c r="D42" s="30"/>
      <c r="E42" s="32" t="s">
        <v>40</v>
      </c>
      <c r="F42" s="34">
        <f>SUM((F21-F30)/F21)*100</f>
        <v>12.361270570225793</v>
      </c>
      <c r="G42" s="34">
        <f>SUM((G21-G30)/G21)*100</f>
        <v>14.757709251101323</v>
      </c>
      <c r="H42" s="34">
        <f>SUM((H21-H30)/H21)*100</f>
        <v>17.82669046202657</v>
      </c>
      <c r="I42" s="34">
        <f>SUM((I21-I30)/I21)*100</f>
        <v>14.78927203065134</v>
      </c>
      <c r="J42" s="34">
        <f>SUM((J21-J30)/J21)*100</f>
        <v>17.021708257252993</v>
      </c>
      <c r="K42" s="34">
        <f>SUM((K21-K30)/K21)*100</f>
        <v>23.15369261477046</v>
      </c>
      <c r="L42" s="34">
        <f>SUM((L21-L30)/L21)*100</f>
        <v>19.17326297273527</v>
      </c>
      <c r="M42" s="34">
        <f>SUM((M21-M30)/M21)*100</f>
        <v>16.06822262118492</v>
      </c>
      <c r="N42" s="34">
        <f>SUM((N21-N30)/N21)*100</f>
        <v>15.981647343260619</v>
      </c>
    </row>
    <row r="43" spans="2:14" s="6" customFormat="1" ht="12.75" customHeight="1">
      <c r="B43" s="33" t="s">
        <v>41</v>
      </c>
      <c r="C43" s="30"/>
      <c r="D43" s="30"/>
      <c r="E43" s="32" t="s">
        <v>42</v>
      </c>
      <c r="F43" s="34">
        <f>SUM(F31/F22)*100</f>
        <v>51.666363139683114</v>
      </c>
      <c r="G43" s="34">
        <f>SUM(G31/G22)*100</f>
        <v>45.5637707948244</v>
      </c>
      <c r="H43" s="34">
        <f>SUM(H31/H22)*100</f>
        <v>60.256410256410255</v>
      </c>
      <c r="I43" s="34">
        <f>SUM(I31/I22)*100</f>
        <v>54.87364620938629</v>
      </c>
      <c r="J43" s="34">
        <f>SUM(J31/J22)*100</f>
        <v>49.47251526929484</v>
      </c>
      <c r="K43" s="34">
        <f>SUM(K31/K22)*100</f>
        <v>73.75886524822694</v>
      </c>
      <c r="L43" s="34">
        <f>SUM(L31/L22)*100</f>
        <v>61.53846153846154</v>
      </c>
      <c r="M43" s="34">
        <f>SUM(M31/M22)*100</f>
        <v>70.6140350877193</v>
      </c>
      <c r="N43" s="34">
        <f>SUM(N31/N22)*100</f>
        <v>52.47998437805116</v>
      </c>
    </row>
    <row r="44" spans="2:14" s="6" customFormat="1" ht="12.75" customHeight="1">
      <c r="B44" s="33" t="s">
        <v>43</v>
      </c>
      <c r="C44" s="30"/>
      <c r="D44" s="30"/>
      <c r="E44" s="32" t="s">
        <v>44</v>
      </c>
      <c r="F44" s="34">
        <f>SUM(F32/F23)*100</f>
        <v>49.65156794425087</v>
      </c>
      <c r="G44" s="34">
        <f>SUM(G32/G23)*100</f>
        <v>45.58058925476603</v>
      </c>
      <c r="H44" s="34">
        <f>SUM(H32/H23)*100</f>
        <v>54.59183673469388</v>
      </c>
      <c r="I44" s="34">
        <f>SUM(I32/I23)*100</f>
        <v>56.4625850340136</v>
      </c>
      <c r="J44" s="34">
        <f>SUM(J32/J23)*100</f>
        <v>49.94797086368366</v>
      </c>
      <c r="K44" s="34">
        <f>SUM(K32/K23)*100</f>
        <v>76.74418604651163</v>
      </c>
      <c r="L44" s="34">
        <f>SUM(L32/L23)*100</f>
        <v>50</v>
      </c>
      <c r="M44" s="34">
        <f>SUM(M32/M23)*100</f>
        <v>65.04065040650406</v>
      </c>
      <c r="N44" s="34">
        <f>SUM(N32/N23)*100</f>
        <v>50.7803790412486</v>
      </c>
    </row>
    <row r="45" spans="2:14" s="6" customFormat="1" ht="12.75" customHeight="1">
      <c r="B45" s="33" t="s">
        <v>45</v>
      </c>
      <c r="C45" s="30"/>
      <c r="D45" s="30"/>
      <c r="E45" s="32" t="s">
        <v>46</v>
      </c>
      <c r="F45" s="34">
        <f>SUM(F33/F24)*100</f>
        <v>53.87256772224342</v>
      </c>
      <c r="G45" s="34">
        <f>SUM(G33/G24)*100</f>
        <v>45.54455445544555</v>
      </c>
      <c r="H45" s="34">
        <f>SUM(H33/H24)*100</f>
        <v>65.97938144329896</v>
      </c>
      <c r="I45" s="34">
        <f>SUM(I33/I24)*100</f>
        <v>53.07692307692308</v>
      </c>
      <c r="J45" s="34">
        <f>SUM(J33/J24)*100</f>
        <v>48.92857142857142</v>
      </c>
      <c r="K45" s="34">
        <f>SUM(K33/K24)*100</f>
        <v>69.0909090909091</v>
      </c>
      <c r="L45" s="34">
        <f>SUM(L33/L24)*100</f>
        <v>77.27272727272727</v>
      </c>
      <c r="M45" s="34">
        <f>SUM(M33/M24)*100</f>
        <v>77.14285714285715</v>
      </c>
      <c r="N45" s="34">
        <f>SUM(N33/N24)*100</f>
        <v>54.36213991769547</v>
      </c>
    </row>
    <row r="46" spans="2:14" s="6" customFormat="1" ht="12.75" customHeight="1">
      <c r="B46" s="33" t="s">
        <v>47</v>
      </c>
      <c r="C46" s="30"/>
      <c r="D46" s="30"/>
      <c r="E46" s="32" t="s">
        <v>48</v>
      </c>
      <c r="F46" s="34">
        <f>SUM((F22-F31)/F22)*100</f>
        <v>48.33363686031688</v>
      </c>
      <c r="G46" s="34">
        <f>SUM((G22-G31)/G22)*100</f>
        <v>54.4362292051756</v>
      </c>
      <c r="H46" s="34">
        <f>SUM((H22-H31)/H22)*100</f>
        <v>39.743589743589745</v>
      </c>
      <c r="I46" s="34">
        <f>SUM((I22-I31)/I22)*100</f>
        <v>45.12635379061371</v>
      </c>
      <c r="J46" s="34">
        <f>SUM((J22-J31)/J22)*100</f>
        <v>50.52748473070516</v>
      </c>
      <c r="K46" s="34">
        <f>SUM((K22-K31)/K22)*100</f>
        <v>26.24113475177305</v>
      </c>
      <c r="L46" s="34">
        <f>SUM((L22-L31)/L22)*100</f>
        <v>38.46153846153847</v>
      </c>
      <c r="M46" s="34">
        <f>SUM((M22-M31)/M22)*100</f>
        <v>29.385964912280706</v>
      </c>
      <c r="N46" s="34">
        <f>SUM((N22-N31)/N22)*100</f>
        <v>47.520015621948836</v>
      </c>
    </row>
    <row r="47" spans="2:14" s="6" customFormat="1" ht="12.75" customHeight="1">
      <c r="B47" s="33" t="s">
        <v>49</v>
      </c>
      <c r="C47" s="30"/>
      <c r="D47" s="30"/>
      <c r="E47" s="32" t="s">
        <v>50</v>
      </c>
      <c r="F47" s="34">
        <f>SUM((F23-F32)/F23)*100</f>
        <v>50.34843205574913</v>
      </c>
      <c r="G47" s="34">
        <f>SUM((G23-G32)/G23)*100</f>
        <v>54.41941074523397</v>
      </c>
      <c r="H47" s="34">
        <f>SUM((H23-H32)/H23)*100</f>
        <v>45.40816326530612</v>
      </c>
      <c r="I47" s="34">
        <f>SUM((I23-I32)/I23)*100</f>
        <v>43.53741496598639</v>
      </c>
      <c r="J47" s="34">
        <f>SUM((J23-J32)/J23)*100</f>
        <v>50.052029136316335</v>
      </c>
      <c r="K47" s="34">
        <f>SUM((K23-K32)/K23)*100</f>
        <v>23.25581395348837</v>
      </c>
      <c r="L47" s="34">
        <f>SUM((L23-L32)/L23)*100</f>
        <v>50</v>
      </c>
      <c r="M47" s="34">
        <f>SUM((M23-M32)/M23)*100</f>
        <v>34.959349593495936</v>
      </c>
      <c r="N47" s="34">
        <f>SUM((N23-N32)/N23)*100</f>
        <v>49.21962095875139</v>
      </c>
    </row>
    <row r="48" spans="2:14" s="6" customFormat="1" ht="12.75" customHeight="1">
      <c r="B48" s="33" t="s">
        <v>51</v>
      </c>
      <c r="C48" s="30"/>
      <c r="D48" s="30"/>
      <c r="E48" s="32" t="s">
        <v>52</v>
      </c>
      <c r="F48" s="34">
        <f>SUM((F24-F33)/F24)*100</f>
        <v>46.12743227775658</v>
      </c>
      <c r="G48" s="34">
        <f>SUM((G24-G33)/G24)*100</f>
        <v>54.45544554455446</v>
      </c>
      <c r="H48" s="34">
        <f>SUM((H24-H33)/H24)*100</f>
        <v>34.02061855670103</v>
      </c>
      <c r="I48" s="34">
        <f>SUM((I24-I33)/I24)*100</f>
        <v>46.92307692307692</v>
      </c>
      <c r="J48" s="34">
        <f>SUM((J24-J33)/J24)*100</f>
        <v>51.07142857142857</v>
      </c>
      <c r="K48" s="34">
        <f>SUM((K24-K33)/K24)*100</f>
        <v>30.909090909090907</v>
      </c>
      <c r="L48" s="34">
        <f>SUM((L24-L33)/L24)*100</f>
        <v>22.727272727272727</v>
      </c>
      <c r="M48" s="34">
        <f>SUM((M24-M33)/M24)*100</f>
        <v>22.857142857142858</v>
      </c>
      <c r="N48" s="34">
        <f>SUM((N24-N33)/N24)*100</f>
        <v>45.63786008230453</v>
      </c>
    </row>
    <row r="49" spans="2:14" s="6" customFormat="1" ht="12.75" customHeight="1">
      <c r="B49" s="33" t="s">
        <v>53</v>
      </c>
      <c r="C49" s="30"/>
      <c r="D49" s="30"/>
      <c r="E49" s="32" t="s">
        <v>54</v>
      </c>
      <c r="F49" s="34">
        <f>SUM(F34/F25)*100</f>
        <v>61.74454828660436</v>
      </c>
      <c r="G49" s="34">
        <f>SUM(G34/G25)*100</f>
        <v>30.434782608695656</v>
      </c>
      <c r="H49" s="34">
        <v>0</v>
      </c>
      <c r="I49" s="34">
        <v>0</v>
      </c>
      <c r="J49" s="34">
        <f aca="true" t="shared" si="1" ref="H49:N49">SUM(J34/J25)*100</f>
        <v>52.84974093264248</v>
      </c>
      <c r="K49" s="34">
        <f t="shared" si="1"/>
        <v>50</v>
      </c>
      <c r="L49" s="34">
        <v>0</v>
      </c>
      <c r="M49" s="34">
        <v>0</v>
      </c>
      <c r="N49" s="34">
        <f t="shared" si="1"/>
        <v>59.672619047619044</v>
      </c>
    </row>
    <row r="50" spans="2:14" s="6" customFormat="1" ht="12.75" customHeight="1">
      <c r="B50" s="33" t="s">
        <v>55</v>
      </c>
      <c r="C50" s="30"/>
      <c r="D50" s="30"/>
      <c r="E50" s="32" t="s">
        <v>56</v>
      </c>
      <c r="F50" s="34">
        <f aca="true" t="shared" si="2" ref="F50:N51">SUM(F35/F26)*100</f>
        <v>59.50920245398773</v>
      </c>
      <c r="G50" s="34">
        <f t="shared" si="2"/>
        <v>0</v>
      </c>
      <c r="H50" s="34">
        <v>0</v>
      </c>
      <c r="I50" s="34">
        <v>0</v>
      </c>
      <c r="J50" s="34">
        <f t="shared" si="2"/>
        <v>53.2608695652174</v>
      </c>
      <c r="K50" s="34">
        <f t="shared" si="2"/>
        <v>50</v>
      </c>
      <c r="L50" s="34">
        <v>0</v>
      </c>
      <c r="M50" s="34">
        <v>0</v>
      </c>
      <c r="N50" s="34">
        <f t="shared" si="2"/>
        <v>57.76986951364176</v>
      </c>
    </row>
    <row r="51" spans="2:14" s="6" customFormat="1" ht="12.75" customHeight="1">
      <c r="B51" s="33" t="s">
        <v>57</v>
      </c>
      <c r="C51" s="30"/>
      <c r="D51" s="30"/>
      <c r="E51" s="32" t="s">
        <v>58</v>
      </c>
      <c r="F51" s="34">
        <f t="shared" si="2"/>
        <v>63.27387198321092</v>
      </c>
      <c r="G51" s="34">
        <f t="shared" si="2"/>
        <v>38.88888888888889</v>
      </c>
      <c r="H51" s="34">
        <v>0</v>
      </c>
      <c r="I51" s="34">
        <v>0</v>
      </c>
      <c r="J51" s="34">
        <f t="shared" si="2"/>
        <v>52.475247524752476</v>
      </c>
      <c r="K51" s="34">
        <v>0</v>
      </c>
      <c r="L51" s="34">
        <v>0</v>
      </c>
      <c r="M51" s="34">
        <v>0</v>
      </c>
      <c r="N51" s="34">
        <f t="shared" si="2"/>
        <v>61.04006820119352</v>
      </c>
    </row>
    <row r="52" spans="2:14" s="6" customFormat="1" ht="12.75" customHeight="1">
      <c r="B52" s="33" t="s">
        <v>59</v>
      </c>
      <c r="C52" s="30"/>
      <c r="D52" s="30"/>
      <c r="E52" s="32" t="s">
        <v>60</v>
      </c>
      <c r="F52" s="34">
        <f>SUM((F25-F34)/F25)*100</f>
        <v>38.25545171339564</v>
      </c>
      <c r="G52" s="34">
        <f>SUM((G25-G34)/G25)*100</f>
        <v>69.56521739130434</v>
      </c>
      <c r="H52" s="34">
        <v>0</v>
      </c>
      <c r="I52" s="34">
        <v>0</v>
      </c>
      <c r="J52" s="34">
        <f aca="true" t="shared" si="3" ref="H52:N52">SUM((J25-J34)/J25)*100</f>
        <v>47.15025906735752</v>
      </c>
      <c r="K52" s="34">
        <f t="shared" si="3"/>
        <v>50</v>
      </c>
      <c r="L52" s="34">
        <v>0</v>
      </c>
      <c r="M52" s="34">
        <v>0</v>
      </c>
      <c r="N52" s="34">
        <f t="shared" si="3"/>
        <v>40.327380952380956</v>
      </c>
    </row>
    <row r="53" spans="2:14" s="6" customFormat="1" ht="12.75" customHeight="1">
      <c r="B53" s="33" t="s">
        <v>61</v>
      </c>
      <c r="C53" s="30"/>
      <c r="D53" s="30"/>
      <c r="E53" s="32" t="s">
        <v>62</v>
      </c>
      <c r="F53" s="34">
        <f aca="true" t="shared" si="4" ref="F53:N54">SUM((F26-F35)/F26)*100</f>
        <v>40.49079754601227</v>
      </c>
      <c r="G53" s="34">
        <f t="shared" si="4"/>
        <v>100</v>
      </c>
      <c r="H53" s="34">
        <v>0</v>
      </c>
      <c r="I53" s="34">
        <v>0</v>
      </c>
      <c r="J53" s="34">
        <f t="shared" si="4"/>
        <v>46.73913043478261</v>
      </c>
      <c r="K53" s="34">
        <f t="shared" si="4"/>
        <v>50</v>
      </c>
      <c r="L53" s="34">
        <v>0</v>
      </c>
      <c r="M53" s="34">
        <v>0</v>
      </c>
      <c r="N53" s="34">
        <f t="shared" si="4"/>
        <v>42.23013048635824</v>
      </c>
    </row>
    <row r="54" spans="2:14" s="6" customFormat="1" ht="12.75" customHeight="1">
      <c r="B54" s="33" t="s">
        <v>63</v>
      </c>
      <c r="C54" s="30"/>
      <c r="D54" s="30"/>
      <c r="E54" s="32" t="s">
        <v>64</v>
      </c>
      <c r="F54" s="34">
        <f t="shared" si="4"/>
        <v>36.72612801678909</v>
      </c>
      <c r="G54" s="34">
        <f t="shared" si="4"/>
        <v>61.111111111111114</v>
      </c>
      <c r="H54" s="34">
        <v>0</v>
      </c>
      <c r="I54" s="34">
        <v>0</v>
      </c>
      <c r="J54" s="34">
        <f t="shared" si="4"/>
        <v>47.524752475247524</v>
      </c>
      <c r="K54" s="34">
        <v>0</v>
      </c>
      <c r="L54" s="34">
        <v>0</v>
      </c>
      <c r="M54" s="34">
        <v>0</v>
      </c>
      <c r="N54" s="34">
        <f t="shared" si="4"/>
        <v>38.95993179880648</v>
      </c>
    </row>
    <row r="55" spans="2:16" s="6" customFormat="1" ht="12.75" customHeight="1">
      <c r="B55" s="5" t="s">
        <v>65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s="6" customFormat="1" ht="12.75" customHeight="1">
      <c r="B56" s="5" t="s">
        <v>66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7:16" s="6" customFormat="1" ht="12"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</sheetData>
  <mergeCells count="10">
    <mergeCell ref="B16:D16"/>
    <mergeCell ref="A6:B6"/>
    <mergeCell ref="D6:E6"/>
    <mergeCell ref="B17:D17"/>
    <mergeCell ref="D8:K8"/>
    <mergeCell ref="D9:K9"/>
    <mergeCell ref="D10:K10"/>
    <mergeCell ref="D11:K11"/>
    <mergeCell ref="D12:K12"/>
    <mergeCell ref="D13:K13"/>
  </mergeCells>
  <printOptions/>
  <pageMargins left="0.75" right="0.75" top="1" bottom="1" header="0" footer="0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2007-05-14T17:32:26Z</cp:lastPrinted>
  <dcterms:created xsi:type="dcterms:W3CDTF">2006-07-09T14:42:40Z</dcterms:created>
  <dcterms:modified xsi:type="dcterms:W3CDTF">2007-09-17T23:07:47Z</dcterms:modified>
  <cp:category/>
  <cp:version/>
  <cp:contentType/>
  <cp:contentStatus/>
</cp:coreProperties>
</file>